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drawings/drawing2.xml" ContentType="application/vnd.openxmlformats-officedocument.drawing+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drawings/drawing3.xml" ContentType="application/vnd.openxmlformats-officedocument.drawing+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drawings/drawing4.xml" ContentType="application/vnd.openxmlformats-officedocument.drawing+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drawings/drawing5.xml" ContentType="application/vnd.openxmlformats-officedocument.drawing+xml"/>
  <Override PartName="/xl/ctrlProps/ctrlProp29.xml" ContentType="application/vnd.ms-excel.controlproperties+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drawings/drawing6.xml" ContentType="application/vnd.openxmlformats-officedocument.drawing+xml"/>
  <Override PartName="/xl/ctrlProps/ctrlProp38.xml" ContentType="application/vnd.ms-excel.controlproperties+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drawings/drawing7.xml" ContentType="application/vnd.openxmlformats-officedocument.drawing+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ctrlProps/ctrlProp54.xml" ContentType="application/vnd.ms-excel.controlproperties+xml"/>
  <Override PartName="/xl/ctrlProps/ctrlProp55.xml" ContentType="application/vnd.ms-excel.controlproperties+xml"/>
  <Override PartName="/xl/drawings/drawing8.xml" ContentType="application/vnd.openxmlformats-officedocument.drawing+xml"/>
  <Override PartName="/xl/ctrlProps/ctrlProp56.xml" ContentType="application/vnd.ms-excel.controlproperties+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drawings/drawing9.xml" ContentType="application/vnd.openxmlformats-officedocument.drawing+xml"/>
  <Override PartName="/xl/ctrlProps/ctrlProp65.xml" ContentType="application/vnd.ms-excel.controlproperties+xml"/>
  <Override PartName="/xl/ctrlProps/ctrlProp66.xml" ContentType="application/vnd.ms-excel.controlproperties+xml"/>
  <Override PartName="/xl/ctrlProps/ctrlProp67.xml" ContentType="application/vnd.ms-excel.controlproperties+xml"/>
  <Override PartName="/xl/ctrlProps/ctrlProp68.xml" ContentType="application/vnd.ms-excel.controlproperties+xml"/>
  <Override PartName="/xl/ctrlProps/ctrlProp69.xml" ContentType="application/vnd.ms-excel.controlproperties+xml"/>
  <Override PartName="/xl/ctrlProps/ctrlProp70.xml" ContentType="application/vnd.ms-excel.controlproperties+xml"/>
  <Override PartName="/xl/ctrlProps/ctrlProp71.xml" ContentType="application/vnd.ms-excel.controlproperties+xml"/>
  <Override PartName="/xl/ctrlProps/ctrlProp72.xml" ContentType="application/vnd.ms-excel.controlproperties+xml"/>
  <Override PartName="/xl/ctrlProps/ctrlProp73.xml" ContentType="application/vnd.ms-excel.controlproperties+xml"/>
  <Override PartName="/xl/drawings/drawing10.xml" ContentType="application/vnd.openxmlformats-officedocument.drawing+xml"/>
  <Override PartName="/xl/ctrlProps/ctrlProp74.xml" ContentType="application/vnd.ms-excel.controlproperties+xml"/>
  <Override PartName="/xl/ctrlProps/ctrlProp75.xml" ContentType="application/vnd.ms-excel.controlproperties+xml"/>
  <Override PartName="/xl/ctrlProps/ctrlProp76.xml" ContentType="application/vnd.ms-excel.controlproperties+xml"/>
  <Override PartName="/xl/ctrlProps/ctrlProp77.xml" ContentType="application/vnd.ms-excel.controlproperties+xml"/>
  <Override PartName="/xl/ctrlProps/ctrlProp78.xml" ContentType="application/vnd.ms-excel.controlproperties+xml"/>
  <Override PartName="/xl/ctrlProps/ctrlProp79.xml" ContentType="application/vnd.ms-excel.controlproperties+xml"/>
  <Override PartName="/xl/ctrlProps/ctrlProp80.xml" ContentType="application/vnd.ms-excel.controlproperties+xml"/>
  <Override PartName="/xl/ctrlProps/ctrlProp81.xml" ContentType="application/vnd.ms-excel.controlproperties+xml"/>
  <Override PartName="/xl/ctrlProps/ctrlProp82.xml" ContentType="application/vnd.ms-excel.controlproperties+xml"/>
  <Override PartName="/xl/drawings/drawing11.xml" ContentType="application/vnd.openxmlformats-officedocument.drawing+xml"/>
  <Override PartName="/xl/ctrlProps/ctrlProp83.xml" ContentType="application/vnd.ms-excel.controlproperties+xml"/>
  <Override PartName="/xl/ctrlProps/ctrlProp84.xml" ContentType="application/vnd.ms-excel.controlproperties+xml"/>
  <Override PartName="/xl/ctrlProps/ctrlProp85.xml" ContentType="application/vnd.ms-excel.controlproperties+xml"/>
  <Override PartName="/xl/ctrlProps/ctrlProp86.xml" ContentType="application/vnd.ms-excel.controlproperties+xml"/>
  <Override PartName="/xl/ctrlProps/ctrlProp87.xml" ContentType="application/vnd.ms-excel.controlproperties+xml"/>
  <Override PartName="/xl/ctrlProps/ctrlProp88.xml" ContentType="application/vnd.ms-excel.controlproperties+xml"/>
  <Override PartName="/xl/ctrlProps/ctrlProp89.xml" ContentType="application/vnd.ms-excel.controlproperties+xml"/>
  <Override PartName="/xl/ctrlProps/ctrlProp90.xml" ContentType="application/vnd.ms-excel.controlproperties+xml"/>
  <Override PartName="/xl/ctrlProps/ctrlProp91.xml" ContentType="application/vnd.ms-excel.controlproperties+xml"/>
  <Override PartName="/xl/drawings/drawing12.xml" ContentType="application/vnd.openxmlformats-officedocument.drawing+xml"/>
  <Override PartName="/xl/drawings/drawing13.xml" ContentType="application/vnd.openxmlformats-officedocument.drawing+xml"/>
  <Override PartName="/xl/comments1.xml" ContentType="application/vnd.openxmlformats-officedocument.spreadsheetml.comments+xml"/>
  <Override PartName="/xl/drawings/drawing14.xml" ContentType="application/vnd.openxmlformats-officedocument.drawing+xml"/>
  <Override PartName="/xl/comments2.xml" ContentType="application/vnd.openxmlformats-officedocument.spreadsheetml.comments+xml"/>
  <Override PartName="/xl/drawings/drawing15.xml" ContentType="application/vnd.openxmlformats-officedocument.drawing+xml"/>
  <Override PartName="/xl/comments3.xml" ContentType="application/vnd.openxmlformats-officedocument.spreadsheetml.comments+xml"/>
  <Override PartName="/xl/drawings/drawing16.xml" ContentType="application/vnd.openxmlformats-officedocument.drawing+xml"/>
  <Override PartName="/xl/comments4.xml" ContentType="application/vnd.openxmlformats-officedocument.spreadsheetml.comments+xml"/>
  <Override PartName="/xl/drawings/drawing17.xml" ContentType="application/vnd.openxmlformats-officedocument.drawing+xml"/>
  <Override PartName="/xl/comments5.xml" ContentType="application/vnd.openxmlformats-officedocument.spreadsheetml.comments+xml"/>
  <Override PartName="/xl/drawings/drawing18.xml" ContentType="application/vnd.openxmlformats-officedocument.drawing+xml"/>
  <Override PartName="/xl/comments6.xml" ContentType="application/vnd.openxmlformats-officedocument.spreadsheetml.comments+xml"/>
  <Override PartName="/xl/drawings/drawing19.xml" ContentType="application/vnd.openxmlformats-officedocument.drawing+xml"/>
  <Override PartName="/xl/comments7.xml" ContentType="application/vnd.openxmlformats-officedocument.spreadsheetml.comments+xml"/>
  <Override PartName="/xl/drawings/drawing20.xml" ContentType="application/vnd.openxmlformats-officedocument.drawing+xml"/>
  <Override PartName="/xl/comments8.xml" ContentType="application/vnd.openxmlformats-officedocument.spreadsheetml.comments+xml"/>
  <Override PartName="/xl/drawings/drawing21.xml" ContentType="application/vnd.openxmlformats-officedocument.drawing+xml"/>
  <Override PartName="/xl/comments9.xml" ContentType="application/vnd.openxmlformats-officedocument.spreadsheetml.comments+xml"/>
  <Override PartName="/xl/drawings/drawing22.xml" ContentType="application/vnd.openxmlformats-officedocument.drawing+xml"/>
  <Override PartName="/xl/comments10.xml" ContentType="application/vnd.openxmlformats-officedocument.spreadsheetml.comments+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2527"/>
  <workbookPr showInkAnnotation="0" autoCompressPictures="0" defaultThemeVersion="124226"/>
  <mc:AlternateContent xmlns:mc="http://schemas.openxmlformats.org/markup-compatibility/2006">
    <mc:Choice Requires="x15">
      <x15ac:absPath xmlns:x15ac="http://schemas.microsoft.com/office/spreadsheetml/2010/11/ac" url="D:\Study\Sem 8\MARii Project 1 (Confidential)\My System\"/>
    </mc:Choice>
  </mc:AlternateContent>
  <xr:revisionPtr revIDLastSave="0" documentId="13_ncr:1_{B151FB30-3042-4BF0-8AD3-059E7F744826}" xr6:coauthVersionLast="45" xr6:coauthVersionMax="45" xr10:uidLastSave="{00000000-0000-0000-0000-000000000000}"/>
  <bookViews>
    <workbookView xWindow="-120" yWindow="-120" windowWidth="29040" windowHeight="15840" tabRatio="862" xr2:uid="{00000000-000D-0000-FFFF-FFFF00000000}"/>
  </bookViews>
  <sheets>
    <sheet name="Cover Page" sheetId="8" r:id="rId1"/>
    <sheet name="NC 7.1" sheetId="59" r:id="rId2"/>
    <sheet name="NC 7.3.1 (a)" sheetId="60" r:id="rId3"/>
    <sheet name="NC 7.3.1 (b)" sheetId="61" r:id="rId4"/>
    <sheet name="NC 7.3.1 (c)" sheetId="62" r:id="rId5"/>
    <sheet name="NC 7.3.1 (d)" sheetId="63" r:id="rId6"/>
    <sheet name="NC 7.3.1 (e)" sheetId="64" r:id="rId7"/>
    <sheet name="NC 7.3.1 (f)" sheetId="65" r:id="rId8"/>
    <sheet name="NC 9.1" sheetId="66" r:id="rId9"/>
    <sheet name="NC 10" sheetId="67" r:id="rId10"/>
    <sheet name="NC 11" sheetId="68" r:id="rId11"/>
    <sheet name="Audit result" sheetId="12" r:id="rId12"/>
    <sheet name="Sec 7.1" sheetId="46" r:id="rId13"/>
    <sheet name="Sec 7.3.1 (a)" sheetId="5" r:id="rId14"/>
    <sheet name="Sec 7.3.1 (b)" sheetId="23" r:id="rId15"/>
    <sheet name="Sec 7.3.1 (c)" sheetId="56" r:id="rId16"/>
    <sheet name="Sec 7.3.1 (d)" sheetId="13" r:id="rId17"/>
    <sheet name="Sec 7.3.1 (e)" sheetId="16" r:id="rId18"/>
    <sheet name="Sec 7.3.1 (f)" sheetId="45" r:id="rId19"/>
    <sheet name="Sec 9.1" sheetId="42" r:id="rId20"/>
    <sheet name="Sec 10" sheetId="43" r:id="rId21"/>
    <sheet name="Sec 11" sheetId="57" r:id="rId22"/>
    <sheet name="FINAL AUDIT RESULT" sheetId="53" r:id="rId23"/>
    <sheet name="INFORMATION" sheetId="30" r:id="rId24"/>
    <sheet name="photo" sheetId="58" r:id="rId25"/>
  </sheets>
  <externalReferences>
    <externalReference r:id="rId26"/>
    <externalReference r:id="rId27"/>
    <externalReference r:id="rId28"/>
    <externalReference r:id="rId29"/>
    <externalReference r:id="rId30"/>
    <externalReference r:id="rId31"/>
  </externalReferences>
  <definedNames>
    <definedName name="\D">[1]Data!$CA$209</definedName>
    <definedName name="\E">[1]Data!$CH$209:$CH$211</definedName>
    <definedName name="\M">[1]Data!$AK$102</definedName>
    <definedName name="\N">[1]Data!$BJ$227</definedName>
    <definedName name="\P">[1]Data!$BB$208</definedName>
    <definedName name="\U">[1]Data!$BN$300</definedName>
    <definedName name="\Y">[1]Data!$BN$298</definedName>
    <definedName name="_2._Element__Realizing_Product_Development" localSheetId="11">'[2]E1.0'!#REF!</definedName>
    <definedName name="_2._Element__Realizing_Product_Development" localSheetId="20">'[2]E1.0'!#REF!</definedName>
    <definedName name="_2._Element__Realizing_Product_Development" localSheetId="21">'[2]E1.0'!#REF!</definedName>
    <definedName name="_2._Element__Realizing_Product_Development" localSheetId="12">'[2]E1.0'!#REF!</definedName>
    <definedName name="_2._Element__Realizing_Product_Development" localSheetId="14">'[2]E1.0'!#REF!</definedName>
    <definedName name="_2._Element__Realizing_Product_Development" localSheetId="15">'[2]E1.0'!#REF!</definedName>
    <definedName name="_2._Element__Realizing_Product_Development" localSheetId="16">'[2]E1.0'!#REF!</definedName>
    <definedName name="_2._Element__Realizing_Product_Development" localSheetId="17">'[2]E1.0'!#REF!</definedName>
    <definedName name="_2._Element__Realizing_Product_Development" localSheetId="18">'[2]E1.0'!#REF!</definedName>
    <definedName name="_2._Element__Realizing_Product_Development" localSheetId="19">'[2]E1.0'!#REF!</definedName>
    <definedName name="_2._Element__Realizing_Product_Development">'[2]E1.0'!#REF!</definedName>
    <definedName name="_3._Element__Process_Development_Planning" localSheetId="11">'[2]E1.0'!#REF!</definedName>
    <definedName name="_3._Element__Process_Development_Planning" localSheetId="20">'[2]E1.0'!#REF!</definedName>
    <definedName name="_3._Element__Process_Development_Planning" localSheetId="21">'[2]E1.0'!#REF!</definedName>
    <definedName name="_3._Element__Process_Development_Planning" localSheetId="12">'[2]E1.0'!#REF!</definedName>
    <definedName name="_3._Element__Process_Development_Planning" localSheetId="14">'[2]E1.0'!#REF!</definedName>
    <definedName name="_3._Element__Process_Development_Planning" localSheetId="15">'[2]E1.0'!#REF!</definedName>
    <definedName name="_3._Element__Process_Development_Planning" localSheetId="16">'[2]E1.0'!#REF!</definedName>
    <definedName name="_3._Element__Process_Development_Planning" localSheetId="17">'[2]E1.0'!#REF!</definedName>
    <definedName name="_3._Element__Process_Development_Planning" localSheetId="18">'[2]E1.0'!#REF!</definedName>
    <definedName name="_3._Element__Process_Development_Planning" localSheetId="19">'[2]E1.0'!#REF!</definedName>
    <definedName name="_3._Element__Process_Development_Planning">'[2]E1.0'!#REF!</definedName>
    <definedName name="_4.__Element__Realizing_Process_Development" localSheetId="11">'[2]E1.0'!#REF!</definedName>
    <definedName name="_4.__Element__Realizing_Process_Development" localSheetId="20">'[2]E1.0'!#REF!</definedName>
    <definedName name="_4.__Element__Realizing_Process_Development" localSheetId="21">'[2]E1.0'!#REF!</definedName>
    <definedName name="_4.__Element__Realizing_Process_Development" localSheetId="12">'[2]E1.0'!#REF!</definedName>
    <definedName name="_4.__Element__Realizing_Process_Development" localSheetId="14">'[2]E1.0'!#REF!</definedName>
    <definedName name="_4.__Element__Realizing_Process_Development" localSheetId="15">'[2]E1.0'!#REF!</definedName>
    <definedName name="_4.__Element__Realizing_Process_Development" localSheetId="16">'[2]E1.0'!#REF!</definedName>
    <definedName name="_4.__Element__Realizing_Process_Development" localSheetId="17">'[2]E1.0'!#REF!</definedName>
    <definedName name="_4.__Element__Realizing_Process_Development" localSheetId="18">'[2]E1.0'!#REF!</definedName>
    <definedName name="_4.__Element__Realizing_Process_Development" localSheetId="19">'[2]E1.0'!#REF!</definedName>
    <definedName name="_4.__Element__Realizing_Process_Development">'[2]E1.0'!#REF!</definedName>
    <definedName name="_5.__Element__Suppliers___Input_Material" localSheetId="11">'[2]E1.0'!#REF!</definedName>
    <definedName name="_5.__Element__Suppliers___Input_Material" localSheetId="20">'[2]E1.0'!#REF!</definedName>
    <definedName name="_5.__Element__Suppliers___Input_Material" localSheetId="21">'[2]E1.0'!#REF!</definedName>
    <definedName name="_5.__Element__Suppliers___Input_Material" localSheetId="12">'[2]E1.0'!#REF!</definedName>
    <definedName name="_5.__Element__Suppliers___Input_Material" localSheetId="14">'[2]E1.0'!#REF!</definedName>
    <definedName name="_5.__Element__Suppliers___Input_Material" localSheetId="15">'[2]E1.0'!#REF!</definedName>
    <definedName name="_5.__Element__Suppliers___Input_Material" localSheetId="16">'[2]E1.0'!#REF!</definedName>
    <definedName name="_5.__Element__Suppliers___Input_Material" localSheetId="17">'[2]E1.0'!#REF!</definedName>
    <definedName name="_5.__Element__Suppliers___Input_Material" localSheetId="18">'[2]E1.0'!#REF!</definedName>
    <definedName name="_5.__Element__Suppliers___Input_Material" localSheetId="19">'[2]E1.0'!#REF!</definedName>
    <definedName name="_5.__Element__Suppliers___Input_Material">'[2]E1.0'!#REF!</definedName>
    <definedName name="_6.1.__Element__Personnel___Qualification" localSheetId="11">'[2]E1.0'!#REF!</definedName>
    <definedName name="_6.1.__Element__Personnel___Qualification" localSheetId="20">'[2]E1.0'!#REF!</definedName>
    <definedName name="_6.1.__Element__Personnel___Qualification" localSheetId="21">'[2]E1.0'!#REF!</definedName>
    <definedName name="_6.1.__Element__Personnel___Qualification" localSheetId="12">'[2]E1.0'!#REF!</definedName>
    <definedName name="_6.1.__Element__Personnel___Qualification" localSheetId="14">'[2]E1.0'!#REF!</definedName>
    <definedName name="_6.1.__Element__Personnel___Qualification" localSheetId="15">'[2]E1.0'!#REF!</definedName>
    <definedName name="_6.1.__Element__Personnel___Qualification" localSheetId="16">'[2]E1.0'!#REF!</definedName>
    <definedName name="_6.1.__Element__Personnel___Qualification" localSheetId="17">'[2]E1.0'!#REF!</definedName>
    <definedName name="_6.1.__Element__Personnel___Qualification" localSheetId="18">'[2]E1.0'!#REF!</definedName>
    <definedName name="_6.1.__Element__Personnel___Qualification" localSheetId="19">'[2]E1.0'!#REF!</definedName>
    <definedName name="_6.1.__Element__Personnel___Qualification">'[2]E1.0'!#REF!</definedName>
    <definedName name="_6.2.__Element__Production_Material___Equipment" localSheetId="11">'[2]E1.0'!#REF!</definedName>
    <definedName name="_6.2.__Element__Production_Material___Equipment" localSheetId="20">'[2]E1.0'!#REF!</definedName>
    <definedName name="_6.2.__Element__Production_Material___Equipment" localSheetId="21">'[2]E1.0'!#REF!</definedName>
    <definedName name="_6.2.__Element__Production_Material___Equipment" localSheetId="12">'[2]E1.0'!#REF!</definedName>
    <definedName name="_6.2.__Element__Production_Material___Equipment" localSheetId="14">'[2]E1.0'!#REF!</definedName>
    <definedName name="_6.2.__Element__Production_Material___Equipment" localSheetId="15">'[2]E1.0'!#REF!</definedName>
    <definedName name="_6.2.__Element__Production_Material___Equipment" localSheetId="16">'[2]E1.0'!#REF!</definedName>
    <definedName name="_6.2.__Element__Production_Material___Equipment" localSheetId="17">'[2]E1.0'!#REF!</definedName>
    <definedName name="_6.2.__Element__Production_Material___Equipment" localSheetId="18">'[2]E1.0'!#REF!</definedName>
    <definedName name="_6.2.__Element__Production_Material___Equipment" localSheetId="19">'[2]E1.0'!#REF!</definedName>
    <definedName name="_6.2.__Element__Production_Material___Equipment">'[2]E1.0'!#REF!</definedName>
    <definedName name="_6.3.__Element__Transport_Parts_Handling_Storage_Packaging" localSheetId="11">'[2]E1.0'!#REF!</definedName>
    <definedName name="_6.3.__Element__Transport_Parts_Handling_Storage_Packaging" localSheetId="20">'[2]E1.0'!#REF!</definedName>
    <definedName name="_6.3.__Element__Transport_Parts_Handling_Storage_Packaging" localSheetId="21">'[2]E1.0'!#REF!</definedName>
    <definedName name="_6.3.__Element__Transport_Parts_Handling_Storage_Packaging" localSheetId="12">'[2]E1.0'!#REF!</definedName>
    <definedName name="_6.3.__Element__Transport_Parts_Handling_Storage_Packaging" localSheetId="14">'[2]E1.0'!#REF!</definedName>
    <definedName name="_6.3.__Element__Transport_Parts_Handling_Storage_Packaging" localSheetId="15">'[2]E1.0'!#REF!</definedName>
    <definedName name="_6.3.__Element__Transport_Parts_Handling_Storage_Packaging" localSheetId="16">'[2]E1.0'!#REF!</definedName>
    <definedName name="_6.3.__Element__Transport_Parts_Handling_Storage_Packaging" localSheetId="17">'[2]E1.0'!#REF!</definedName>
    <definedName name="_6.3.__Element__Transport_Parts_Handling_Storage_Packaging" localSheetId="18">'[2]E1.0'!#REF!</definedName>
    <definedName name="_6.3.__Element__Transport_Parts_Handling_Storage_Packaging" localSheetId="19">'[2]E1.0'!#REF!</definedName>
    <definedName name="_6.3.__Element__Transport_Parts_Handling_Storage_Packaging">'[2]E1.0'!#REF!</definedName>
    <definedName name="_6.4.__Element____Fault_analysis_Correction_Continual_Improvement" localSheetId="11">'[2]E1.0'!#REF!</definedName>
    <definedName name="_6.4.__Element____Fault_analysis_Correction_Continual_Improvement" localSheetId="20">'[2]E1.0'!#REF!</definedName>
    <definedName name="_6.4.__Element____Fault_analysis_Correction_Continual_Improvement" localSheetId="21">'[2]E1.0'!#REF!</definedName>
    <definedName name="_6.4.__Element____Fault_analysis_Correction_Continual_Improvement" localSheetId="12">'[2]E1.0'!#REF!</definedName>
    <definedName name="_6.4.__Element____Fault_analysis_Correction_Continual_Improvement" localSheetId="14">'[2]E1.0'!#REF!</definedName>
    <definedName name="_6.4.__Element____Fault_analysis_Correction_Continual_Improvement" localSheetId="15">'[2]E1.0'!#REF!</definedName>
    <definedName name="_6.4.__Element____Fault_analysis_Correction_Continual_Improvement" localSheetId="16">'[2]E1.0'!#REF!</definedName>
    <definedName name="_6.4.__Element____Fault_analysis_Correction_Continual_Improvement" localSheetId="17">'[2]E1.0'!#REF!</definedName>
    <definedName name="_6.4.__Element____Fault_analysis_Correction_Continual_Improvement" localSheetId="18">'[2]E1.0'!#REF!</definedName>
    <definedName name="_6.4.__Element____Fault_analysis_Correction_Continual_Improvement" localSheetId="19">'[2]E1.0'!#REF!</definedName>
    <definedName name="_6.4.__Element____Fault_analysis_Correction_Continual_Improvement">'[2]E1.0'!#REF!</definedName>
    <definedName name="_7.__Element__Customer_Service__Customer_Satisfaction__Service" localSheetId="11">'[2]E1.0'!#REF!</definedName>
    <definedName name="_7.__Element__Customer_Service__Customer_Satisfaction__Service" localSheetId="20">'[2]E1.0'!#REF!</definedName>
    <definedName name="_7.__Element__Customer_Service__Customer_Satisfaction__Service" localSheetId="21">'[2]E1.0'!#REF!</definedName>
    <definedName name="_7.__Element__Customer_Service__Customer_Satisfaction__Service" localSheetId="12">'[2]E1.0'!#REF!</definedName>
    <definedName name="_7.__Element__Customer_Service__Customer_Satisfaction__Service" localSheetId="14">'[2]E1.0'!#REF!</definedName>
    <definedName name="_7.__Element__Customer_Service__Customer_Satisfaction__Service" localSheetId="15">'[2]E1.0'!#REF!</definedName>
    <definedName name="_7.__Element__Customer_Service__Customer_Satisfaction__Service" localSheetId="16">'[2]E1.0'!#REF!</definedName>
    <definedName name="_7.__Element__Customer_Service__Customer_Satisfaction__Service" localSheetId="17">'[2]E1.0'!#REF!</definedName>
    <definedName name="_7.__Element__Customer_Service__Customer_Satisfaction__Service" localSheetId="18">'[2]E1.0'!#REF!</definedName>
    <definedName name="_7.__Element__Customer_Service__Customer_Satisfaction__Service" localSheetId="19">'[2]E1.0'!#REF!</definedName>
    <definedName name="_7.__Element__Customer_Service__Customer_Satisfaction__Service">'[2]E1.0'!#REF!</definedName>
    <definedName name="_D">[1]Data!$CA$209</definedName>
    <definedName name="_E">[1]Data!$CH$209:$CH$211</definedName>
    <definedName name="_END">[1]Data!$AV$112</definedName>
    <definedName name="_FILE_UNSEAL__1">[1]Data!$CB$209</definedName>
    <definedName name="_Fill" localSheetId="23" hidden="1">#REF!</definedName>
    <definedName name="_Fill" localSheetId="20" hidden="1">#REF!</definedName>
    <definedName name="_Fill" localSheetId="21" hidden="1">#REF!</definedName>
    <definedName name="_Fill" localSheetId="12" hidden="1">#REF!</definedName>
    <definedName name="_Fill" localSheetId="15" hidden="1">#REF!</definedName>
    <definedName name="_Fill" localSheetId="18" hidden="1">#REF!</definedName>
    <definedName name="_Fill" localSheetId="19" hidden="1">#REF!</definedName>
    <definedName name="_Fill" hidden="1">#REF!</definedName>
    <definedName name="_xlnm._FilterDatabase" localSheetId="23" hidden="1">INFORMATION!$B$28:$C$59</definedName>
    <definedName name="_xlnm._FilterDatabase" localSheetId="20" hidden="1">'Sec 10'!#REF!</definedName>
    <definedName name="_xlnm._FilterDatabase" localSheetId="21" hidden="1">'Sec 11'!#REF!</definedName>
    <definedName name="_xlnm._FilterDatabase" localSheetId="12" hidden="1">'Sec 7.1'!$A$4:$C$6</definedName>
    <definedName name="_xlnm._FilterDatabase" localSheetId="13" hidden="1">'Sec 7.3.1 (a)'!$A$4:$C$13</definedName>
    <definedName name="_xlnm._FilterDatabase" localSheetId="14" hidden="1">'Sec 7.3.1 (b)'!$A$5:$A$8</definedName>
    <definedName name="_xlnm._FilterDatabase" localSheetId="15" hidden="1">'Sec 7.3.1 (c)'!$A$5:$A$12</definedName>
    <definedName name="_xlnm._FilterDatabase" localSheetId="16" hidden="1">'Sec 7.3.1 (d)'!#REF!</definedName>
    <definedName name="_xlnm._FilterDatabase" localSheetId="17" hidden="1">'Sec 7.3.1 (e)'!$A$5:$D$8</definedName>
    <definedName name="_xlnm._FilterDatabase" localSheetId="18" hidden="1">'Sec 7.3.1 (f)'!#REF!</definedName>
    <definedName name="_xlnm._FilterDatabase" localSheetId="19" hidden="1">'Sec 9.1'!#REF!</definedName>
    <definedName name="_ftn1" localSheetId="9">'NC 10'!$B$37</definedName>
    <definedName name="_ftn1" localSheetId="10">'NC 11'!$B$37</definedName>
    <definedName name="_ftn1" localSheetId="1">'NC 7.1'!$B$37</definedName>
    <definedName name="_ftn1" localSheetId="2">'NC 7.3.1 (a)'!$B$37</definedName>
    <definedName name="_ftn1" localSheetId="3">'NC 7.3.1 (b)'!$B$37</definedName>
    <definedName name="_ftn1" localSheetId="4">'NC 7.3.1 (c)'!$B$37</definedName>
    <definedName name="_ftn1" localSheetId="5">'NC 7.3.1 (d)'!$B$37</definedName>
    <definedName name="_ftn1" localSheetId="6">'NC 7.3.1 (e)'!$B$37</definedName>
    <definedName name="_ftn1" localSheetId="7">'NC 7.3.1 (f)'!$B$37</definedName>
    <definedName name="_ftn1" localSheetId="8">'NC 9.1'!$B$37</definedName>
    <definedName name="_ftn2" localSheetId="9">'NC 10'!$B$38</definedName>
    <definedName name="_ftn2" localSheetId="10">'NC 11'!$B$38</definedName>
    <definedName name="_ftn2" localSheetId="1">'NC 7.1'!$B$38</definedName>
    <definedName name="_ftn2" localSheetId="2">'NC 7.3.1 (a)'!$B$38</definedName>
    <definedName name="_ftn2" localSheetId="3">'NC 7.3.1 (b)'!$B$38</definedName>
    <definedName name="_ftn2" localSheetId="4">'NC 7.3.1 (c)'!$B$38</definedName>
    <definedName name="_ftn2" localSheetId="5">'NC 7.3.1 (d)'!$B$38</definedName>
    <definedName name="_ftn2" localSheetId="6">'NC 7.3.1 (e)'!$B$38</definedName>
    <definedName name="_ftn2" localSheetId="7">'NC 7.3.1 (f)'!$B$38</definedName>
    <definedName name="_ftn2" localSheetId="8">'NC 9.1'!$B$38</definedName>
    <definedName name="_ftn3" localSheetId="9">'NC 10'!$B$40</definedName>
    <definedName name="_ftn3" localSheetId="10">'NC 11'!$B$40</definedName>
    <definedName name="_ftn3" localSheetId="1">'NC 7.1'!$B$40</definedName>
    <definedName name="_ftn3" localSheetId="2">'NC 7.3.1 (a)'!$B$40</definedName>
    <definedName name="_ftn3" localSheetId="3">'NC 7.3.1 (b)'!$B$40</definedName>
    <definedName name="_ftn3" localSheetId="4">'NC 7.3.1 (c)'!$B$40</definedName>
    <definedName name="_ftn3" localSheetId="5">'NC 7.3.1 (d)'!$B$40</definedName>
    <definedName name="_ftn3" localSheetId="6">'NC 7.3.1 (e)'!$B$40</definedName>
    <definedName name="_ftn3" localSheetId="7">'NC 7.3.1 (f)'!$B$40</definedName>
    <definedName name="_ftn3" localSheetId="8">'NC 9.1'!$B$40</definedName>
    <definedName name="_ftn4" localSheetId="9">'NC 10'!#REF!</definedName>
    <definedName name="_ftn4" localSheetId="10">'NC 11'!#REF!</definedName>
    <definedName name="_ftn4" localSheetId="1">'NC 7.1'!#REF!</definedName>
    <definedName name="_ftn4" localSheetId="2">'NC 7.3.1 (a)'!#REF!</definedName>
    <definedName name="_ftn4" localSheetId="3">'NC 7.3.1 (b)'!#REF!</definedName>
    <definedName name="_ftn4" localSheetId="4">'NC 7.3.1 (c)'!#REF!</definedName>
    <definedName name="_ftn4" localSheetId="5">'NC 7.3.1 (d)'!#REF!</definedName>
    <definedName name="_ftn4" localSheetId="6">'NC 7.3.1 (e)'!#REF!</definedName>
    <definedName name="_ftn4" localSheetId="7">'NC 7.3.1 (f)'!#REF!</definedName>
    <definedName name="_ftn4" localSheetId="8">'NC 9.1'!#REF!</definedName>
    <definedName name="_ftnref1" localSheetId="9">'NC 10'!$B$12</definedName>
    <definedName name="_ftnref1" localSheetId="10">'NC 11'!$B$12</definedName>
    <definedName name="_ftnref1" localSheetId="1">'NC 7.1'!$B$12</definedName>
    <definedName name="_ftnref1" localSheetId="2">'NC 7.3.1 (a)'!$B$12</definedName>
    <definedName name="_ftnref1" localSheetId="3">'NC 7.3.1 (b)'!$B$12</definedName>
    <definedName name="_ftnref1" localSheetId="4">'NC 7.3.1 (c)'!$B$12</definedName>
    <definedName name="_ftnref1" localSheetId="5">'NC 7.3.1 (d)'!$B$12</definedName>
    <definedName name="_ftnref1" localSheetId="6">'NC 7.3.1 (e)'!$B$12</definedName>
    <definedName name="_ftnref1" localSheetId="7">'NC 7.3.1 (f)'!$B$12</definedName>
    <definedName name="_ftnref1" localSheetId="8">'NC 9.1'!$B$12</definedName>
    <definedName name="_ftnref2" localSheetId="9">'NC 10'!$B$27</definedName>
    <definedName name="_ftnref2" localSheetId="10">'NC 11'!$B$27</definedName>
    <definedName name="_ftnref2" localSheetId="1">'NC 7.1'!$B$27</definedName>
    <definedName name="_ftnref2" localSheetId="2">'NC 7.3.1 (a)'!$B$27</definedName>
    <definedName name="_ftnref2" localSheetId="3">'NC 7.3.1 (b)'!$B$27</definedName>
    <definedName name="_ftnref2" localSheetId="4">'NC 7.3.1 (c)'!$B$27</definedName>
    <definedName name="_ftnref2" localSheetId="5">'NC 7.3.1 (d)'!$B$27</definedName>
    <definedName name="_ftnref2" localSheetId="6">'NC 7.3.1 (e)'!$B$27</definedName>
    <definedName name="_ftnref2" localSheetId="7">'NC 7.3.1 (f)'!$B$27</definedName>
    <definedName name="_ftnref2" localSheetId="8">'NC 9.1'!$B$27</definedName>
    <definedName name="_ftnref3" localSheetId="9">'NC 10'!#REF!</definedName>
    <definedName name="_ftnref3" localSheetId="10">'NC 11'!#REF!</definedName>
    <definedName name="_ftnref3" localSheetId="1">'NC 7.1'!#REF!</definedName>
    <definedName name="_ftnref3" localSheetId="2">'NC 7.3.1 (a)'!#REF!</definedName>
    <definedName name="_ftnref3" localSheetId="3">'NC 7.3.1 (b)'!#REF!</definedName>
    <definedName name="_ftnref3" localSheetId="4">'NC 7.3.1 (c)'!#REF!</definedName>
    <definedName name="_ftnref3" localSheetId="5">'NC 7.3.1 (d)'!#REF!</definedName>
    <definedName name="_ftnref3" localSheetId="6">'NC 7.3.1 (e)'!#REF!</definedName>
    <definedName name="_ftnref3" localSheetId="7">'NC 7.3.1 (f)'!#REF!</definedName>
    <definedName name="_ftnref3" localSheetId="8">'NC 9.1'!#REF!</definedName>
    <definedName name="_ftnref4" localSheetId="9">'NC 10'!#REF!</definedName>
    <definedName name="_ftnref4" localSheetId="10">'NC 11'!#REF!</definedName>
    <definedName name="_ftnref4" localSheetId="1">'NC 7.1'!#REF!</definedName>
    <definedName name="_ftnref4" localSheetId="2">'NC 7.3.1 (a)'!#REF!</definedName>
    <definedName name="_ftnref4" localSheetId="3">'NC 7.3.1 (b)'!#REF!</definedName>
    <definedName name="_ftnref4" localSheetId="4">'NC 7.3.1 (c)'!#REF!</definedName>
    <definedName name="_ftnref4" localSheetId="5">'NC 7.3.1 (d)'!#REF!</definedName>
    <definedName name="_ftnref4" localSheetId="6">'NC 7.3.1 (e)'!#REF!</definedName>
    <definedName name="_ftnref4" localSheetId="7">'NC 7.3.1 (f)'!#REF!</definedName>
    <definedName name="_ftnref4" localSheetId="8">'NC 9.1'!#REF!</definedName>
    <definedName name="_M">[1]Data!$AK$102</definedName>
    <definedName name="_MAINMENU">[1]Data!$BA$158</definedName>
    <definedName name="_N">[1]Data!$BJ$227</definedName>
    <definedName name="_nr1" localSheetId="23">'[3]Tong Yong audit report 1'!#REF!</definedName>
    <definedName name="_nr1" localSheetId="20">'[3]Tong Yong audit report 1'!#REF!</definedName>
    <definedName name="_nr1" localSheetId="21">'[3]Tong Yong audit report 1'!#REF!</definedName>
    <definedName name="_nr1" localSheetId="12">'[3]Tong Yong audit report 1'!#REF!</definedName>
    <definedName name="_nr1" localSheetId="15">'[3]Tong Yong audit report 1'!#REF!</definedName>
    <definedName name="_nr1" localSheetId="18">'[3]Tong Yong audit report 1'!#REF!</definedName>
    <definedName name="_nr1" localSheetId="19">'[3]Tong Yong audit report 1'!#REF!</definedName>
    <definedName name="_nr1">'[3]Tong Yong audit report 1'!#REF!</definedName>
    <definedName name="_nr10" localSheetId="23">'[3]Tong Yong audit report 1'!#REF!</definedName>
    <definedName name="_nr10" localSheetId="20">'[3]Tong Yong audit report 1'!#REF!</definedName>
    <definedName name="_nr10" localSheetId="21">'[3]Tong Yong audit report 1'!#REF!</definedName>
    <definedName name="_nr10" localSheetId="12">'[3]Tong Yong audit report 1'!#REF!</definedName>
    <definedName name="_nr10" localSheetId="15">'[3]Tong Yong audit report 1'!#REF!</definedName>
    <definedName name="_nr10" localSheetId="18">'[3]Tong Yong audit report 1'!#REF!</definedName>
    <definedName name="_nr10" localSheetId="19">'[3]Tong Yong audit report 1'!#REF!</definedName>
    <definedName name="_nr10">'[3]Tong Yong audit report 1'!#REF!</definedName>
    <definedName name="_nr100" localSheetId="23">'[3]Tong Yong audit report 1'!#REF!</definedName>
    <definedName name="_nr100" localSheetId="20">'[3]Tong Yong audit report 1'!#REF!</definedName>
    <definedName name="_nr100" localSheetId="21">'[3]Tong Yong audit report 1'!#REF!</definedName>
    <definedName name="_nr100" localSheetId="12">'[3]Tong Yong audit report 1'!#REF!</definedName>
    <definedName name="_nr100" localSheetId="15">'[3]Tong Yong audit report 1'!#REF!</definedName>
    <definedName name="_nr100" localSheetId="18">'[3]Tong Yong audit report 1'!#REF!</definedName>
    <definedName name="_nr100" localSheetId="19">'[3]Tong Yong audit report 1'!#REF!</definedName>
    <definedName name="_nr100">'[3]Tong Yong audit report 1'!#REF!</definedName>
    <definedName name="_nr11" localSheetId="23">'[3]Tong Yong audit report 1'!#REF!</definedName>
    <definedName name="_nr11" localSheetId="20">'[3]Tong Yong audit report 1'!#REF!</definedName>
    <definedName name="_nr11" localSheetId="21">'[3]Tong Yong audit report 1'!#REF!</definedName>
    <definedName name="_nr11" localSheetId="12">'[3]Tong Yong audit report 1'!#REF!</definedName>
    <definedName name="_nr11" localSheetId="15">'[3]Tong Yong audit report 1'!#REF!</definedName>
    <definedName name="_nr11" localSheetId="18">'[3]Tong Yong audit report 1'!#REF!</definedName>
    <definedName name="_nr11" localSheetId="19">'[3]Tong Yong audit report 1'!#REF!</definedName>
    <definedName name="_nr11">'[3]Tong Yong audit report 1'!#REF!</definedName>
    <definedName name="_nr111" localSheetId="23">'[3]Tong Yong audit report 1'!#REF!</definedName>
    <definedName name="_nr111" localSheetId="20">'[3]Tong Yong audit report 1'!#REF!</definedName>
    <definedName name="_nr111" localSheetId="21">'[3]Tong Yong audit report 1'!#REF!</definedName>
    <definedName name="_nr111" localSheetId="12">'[3]Tong Yong audit report 1'!#REF!</definedName>
    <definedName name="_nr111" localSheetId="15">'[3]Tong Yong audit report 1'!#REF!</definedName>
    <definedName name="_nr111" localSheetId="18">'[3]Tong Yong audit report 1'!#REF!</definedName>
    <definedName name="_nr111" localSheetId="19">'[3]Tong Yong audit report 1'!#REF!</definedName>
    <definedName name="_nr111">'[3]Tong Yong audit report 1'!#REF!</definedName>
    <definedName name="_nr12" localSheetId="23">'[3]Tong Yong audit report 1'!#REF!</definedName>
    <definedName name="_nr12" localSheetId="20">'[3]Tong Yong audit report 1'!#REF!</definedName>
    <definedName name="_nr12" localSheetId="21">'[3]Tong Yong audit report 1'!#REF!</definedName>
    <definedName name="_nr12" localSheetId="12">'[3]Tong Yong audit report 1'!#REF!</definedName>
    <definedName name="_nr12" localSheetId="15">'[3]Tong Yong audit report 1'!#REF!</definedName>
    <definedName name="_nr12" localSheetId="18">'[3]Tong Yong audit report 1'!#REF!</definedName>
    <definedName name="_nr12" localSheetId="19">'[3]Tong Yong audit report 1'!#REF!</definedName>
    <definedName name="_nr12">'[3]Tong Yong audit report 1'!#REF!</definedName>
    <definedName name="_nr123" localSheetId="23">'[3]Tong Yong audit report 1'!#REF!</definedName>
    <definedName name="_nr123" localSheetId="20">'[3]Tong Yong audit report 1'!#REF!</definedName>
    <definedName name="_nr123" localSheetId="21">'[3]Tong Yong audit report 1'!#REF!</definedName>
    <definedName name="_nr123" localSheetId="12">'[3]Tong Yong audit report 1'!#REF!</definedName>
    <definedName name="_nr123" localSheetId="15">'[3]Tong Yong audit report 1'!#REF!</definedName>
    <definedName name="_nr123" localSheetId="18">'[3]Tong Yong audit report 1'!#REF!</definedName>
    <definedName name="_nr123" localSheetId="19">'[3]Tong Yong audit report 1'!#REF!</definedName>
    <definedName name="_nr123">'[3]Tong Yong audit report 1'!#REF!</definedName>
    <definedName name="_nr13" localSheetId="23">'[3]Tong Yong audit report 1'!#REF!</definedName>
    <definedName name="_nr13" localSheetId="20">'[3]Tong Yong audit report 1'!#REF!</definedName>
    <definedName name="_nr13" localSheetId="21">'[3]Tong Yong audit report 1'!#REF!</definedName>
    <definedName name="_nr13" localSheetId="12">'[3]Tong Yong audit report 1'!#REF!</definedName>
    <definedName name="_nr13" localSheetId="15">'[3]Tong Yong audit report 1'!#REF!</definedName>
    <definedName name="_nr13" localSheetId="18">'[3]Tong Yong audit report 1'!#REF!</definedName>
    <definedName name="_nr13" localSheetId="19">'[3]Tong Yong audit report 1'!#REF!</definedName>
    <definedName name="_nr13">'[3]Tong Yong audit report 1'!#REF!</definedName>
    <definedName name="_nr14" localSheetId="23">'[3]Tong Yong audit report 1'!#REF!</definedName>
    <definedName name="_nr14" localSheetId="20">'[3]Tong Yong audit report 1'!#REF!</definedName>
    <definedName name="_nr14" localSheetId="21">'[3]Tong Yong audit report 1'!#REF!</definedName>
    <definedName name="_nr14" localSheetId="12">'[3]Tong Yong audit report 1'!#REF!</definedName>
    <definedName name="_nr14" localSheetId="15">'[3]Tong Yong audit report 1'!#REF!</definedName>
    <definedName name="_nr14" localSheetId="18">'[3]Tong Yong audit report 1'!#REF!</definedName>
    <definedName name="_nr14" localSheetId="19">'[3]Tong Yong audit report 1'!#REF!</definedName>
    <definedName name="_nr14">'[3]Tong Yong audit report 1'!#REF!</definedName>
    <definedName name="_nr15" localSheetId="23">'[3]Tong Yong audit report 1'!#REF!</definedName>
    <definedName name="_nr15" localSheetId="20">'[3]Tong Yong audit report 1'!#REF!</definedName>
    <definedName name="_nr15" localSheetId="21">'[3]Tong Yong audit report 1'!#REF!</definedName>
    <definedName name="_nr15" localSheetId="12">'[3]Tong Yong audit report 1'!#REF!</definedName>
    <definedName name="_nr15" localSheetId="15">'[3]Tong Yong audit report 1'!#REF!</definedName>
    <definedName name="_nr15" localSheetId="18">'[3]Tong Yong audit report 1'!#REF!</definedName>
    <definedName name="_nr15" localSheetId="19">'[3]Tong Yong audit report 1'!#REF!</definedName>
    <definedName name="_nr15">'[3]Tong Yong audit report 1'!#REF!</definedName>
    <definedName name="_nr16" localSheetId="23">'[3]Tong Yong audit report 1'!#REF!</definedName>
    <definedName name="_nr16" localSheetId="20">'[3]Tong Yong audit report 1'!#REF!</definedName>
    <definedName name="_nr16" localSheetId="21">'[3]Tong Yong audit report 1'!#REF!</definedName>
    <definedName name="_nr16" localSheetId="12">'[3]Tong Yong audit report 1'!#REF!</definedName>
    <definedName name="_nr16" localSheetId="15">'[3]Tong Yong audit report 1'!#REF!</definedName>
    <definedName name="_nr16" localSheetId="18">'[3]Tong Yong audit report 1'!#REF!</definedName>
    <definedName name="_nr16" localSheetId="19">'[3]Tong Yong audit report 1'!#REF!</definedName>
    <definedName name="_nr16">'[3]Tong Yong audit report 1'!#REF!</definedName>
    <definedName name="_nr17" localSheetId="23">'[3]Tong Yong audit report 1'!#REF!</definedName>
    <definedName name="_nr17" localSheetId="20">'[3]Tong Yong audit report 1'!#REF!</definedName>
    <definedName name="_nr17" localSheetId="21">'[3]Tong Yong audit report 1'!#REF!</definedName>
    <definedName name="_nr17" localSheetId="12">'[3]Tong Yong audit report 1'!#REF!</definedName>
    <definedName name="_nr17" localSheetId="15">'[3]Tong Yong audit report 1'!#REF!</definedName>
    <definedName name="_nr17" localSheetId="18">'[3]Tong Yong audit report 1'!#REF!</definedName>
    <definedName name="_nr17" localSheetId="19">'[3]Tong Yong audit report 1'!#REF!</definedName>
    <definedName name="_nr17">'[3]Tong Yong audit report 1'!#REF!</definedName>
    <definedName name="_nr18" localSheetId="23">'[3]Tong Yong audit report 1'!#REF!</definedName>
    <definedName name="_nr18" localSheetId="20">'[3]Tong Yong audit report 1'!#REF!</definedName>
    <definedName name="_nr18" localSheetId="21">'[3]Tong Yong audit report 1'!#REF!</definedName>
    <definedName name="_nr18" localSheetId="12">'[3]Tong Yong audit report 1'!#REF!</definedName>
    <definedName name="_nr18" localSheetId="15">'[3]Tong Yong audit report 1'!#REF!</definedName>
    <definedName name="_nr18" localSheetId="18">'[3]Tong Yong audit report 1'!#REF!</definedName>
    <definedName name="_nr18" localSheetId="19">'[3]Tong Yong audit report 1'!#REF!</definedName>
    <definedName name="_nr18">'[3]Tong Yong audit report 1'!#REF!</definedName>
    <definedName name="_nr19" localSheetId="23">'[3]Tong Yong audit report 1'!#REF!</definedName>
    <definedName name="_nr19" localSheetId="20">'[3]Tong Yong audit report 1'!#REF!</definedName>
    <definedName name="_nr19" localSheetId="21">'[3]Tong Yong audit report 1'!#REF!</definedName>
    <definedName name="_nr19" localSheetId="12">'[3]Tong Yong audit report 1'!#REF!</definedName>
    <definedName name="_nr19" localSheetId="15">'[3]Tong Yong audit report 1'!#REF!</definedName>
    <definedName name="_nr19" localSheetId="18">'[3]Tong Yong audit report 1'!#REF!</definedName>
    <definedName name="_nr19" localSheetId="19">'[3]Tong Yong audit report 1'!#REF!</definedName>
    <definedName name="_nr19">'[3]Tong Yong audit report 1'!#REF!</definedName>
    <definedName name="_nr2" localSheetId="23">'[3]Tong Yong audit report 1'!#REF!</definedName>
    <definedName name="_nr2" localSheetId="20">'[3]Tong Yong audit report 1'!#REF!</definedName>
    <definedName name="_nr2" localSheetId="21">'[3]Tong Yong audit report 1'!#REF!</definedName>
    <definedName name="_nr2" localSheetId="12">'[3]Tong Yong audit report 1'!#REF!</definedName>
    <definedName name="_nr2" localSheetId="15">'[3]Tong Yong audit report 1'!#REF!</definedName>
    <definedName name="_nr2" localSheetId="18">'[3]Tong Yong audit report 1'!#REF!</definedName>
    <definedName name="_nr2" localSheetId="19">'[3]Tong Yong audit report 1'!#REF!</definedName>
    <definedName name="_nr2">'[3]Tong Yong audit report 1'!#REF!</definedName>
    <definedName name="_nr20" localSheetId="23">'[3]Tong Yong audit report 1'!#REF!</definedName>
    <definedName name="_nr20" localSheetId="20">'[3]Tong Yong audit report 1'!#REF!</definedName>
    <definedName name="_nr20" localSheetId="21">'[3]Tong Yong audit report 1'!#REF!</definedName>
    <definedName name="_nr20" localSheetId="12">'[3]Tong Yong audit report 1'!#REF!</definedName>
    <definedName name="_nr20" localSheetId="15">'[3]Tong Yong audit report 1'!#REF!</definedName>
    <definedName name="_nr20" localSheetId="18">'[3]Tong Yong audit report 1'!#REF!</definedName>
    <definedName name="_nr20" localSheetId="19">'[3]Tong Yong audit report 1'!#REF!</definedName>
    <definedName name="_nr20">'[3]Tong Yong audit report 1'!#REF!</definedName>
    <definedName name="_nr200" localSheetId="23">'[3]Tong Yong audit report 1'!#REF!</definedName>
    <definedName name="_nr200" localSheetId="20">'[3]Tong Yong audit report 1'!#REF!</definedName>
    <definedName name="_nr200" localSheetId="21">'[3]Tong Yong audit report 1'!#REF!</definedName>
    <definedName name="_nr200" localSheetId="12">'[3]Tong Yong audit report 1'!#REF!</definedName>
    <definedName name="_nr200" localSheetId="15">'[3]Tong Yong audit report 1'!#REF!</definedName>
    <definedName name="_nr200" localSheetId="18">'[3]Tong Yong audit report 1'!#REF!</definedName>
    <definedName name="_nr200" localSheetId="19">'[3]Tong Yong audit report 1'!#REF!</definedName>
    <definedName name="_nr200">'[3]Tong Yong audit report 1'!#REF!</definedName>
    <definedName name="_nr21" localSheetId="23">'[3]Tong Yong audit report 1'!#REF!</definedName>
    <definedName name="_nr21" localSheetId="20">'[3]Tong Yong audit report 1'!#REF!</definedName>
    <definedName name="_nr21" localSheetId="21">'[3]Tong Yong audit report 1'!#REF!</definedName>
    <definedName name="_nr21" localSheetId="12">'[3]Tong Yong audit report 1'!#REF!</definedName>
    <definedName name="_nr21" localSheetId="15">'[3]Tong Yong audit report 1'!#REF!</definedName>
    <definedName name="_nr21" localSheetId="18">'[3]Tong Yong audit report 1'!#REF!</definedName>
    <definedName name="_nr21" localSheetId="19">'[3]Tong Yong audit report 1'!#REF!</definedName>
    <definedName name="_nr21">'[3]Tong Yong audit report 1'!#REF!</definedName>
    <definedName name="_nr22" localSheetId="23">'[3]Tong Yong audit report 1'!#REF!</definedName>
    <definedName name="_nr22" localSheetId="20">'[3]Tong Yong audit report 1'!#REF!</definedName>
    <definedName name="_nr22" localSheetId="21">'[3]Tong Yong audit report 1'!#REF!</definedName>
    <definedName name="_nr22" localSheetId="12">'[3]Tong Yong audit report 1'!#REF!</definedName>
    <definedName name="_nr22" localSheetId="15">'[3]Tong Yong audit report 1'!#REF!</definedName>
    <definedName name="_nr22" localSheetId="18">'[3]Tong Yong audit report 1'!#REF!</definedName>
    <definedName name="_nr22" localSheetId="19">'[3]Tong Yong audit report 1'!#REF!</definedName>
    <definedName name="_nr22">'[3]Tong Yong audit report 1'!#REF!</definedName>
    <definedName name="_nr222" localSheetId="23">'[3]Tong Yong audit report 1'!#REF!</definedName>
    <definedName name="_nr222" localSheetId="20">'[3]Tong Yong audit report 1'!#REF!</definedName>
    <definedName name="_nr222" localSheetId="21">'[3]Tong Yong audit report 1'!#REF!</definedName>
    <definedName name="_nr222" localSheetId="12">'[3]Tong Yong audit report 1'!#REF!</definedName>
    <definedName name="_nr222" localSheetId="15">'[3]Tong Yong audit report 1'!#REF!</definedName>
    <definedName name="_nr222" localSheetId="18">'[3]Tong Yong audit report 1'!#REF!</definedName>
    <definedName name="_nr222" localSheetId="19">'[3]Tong Yong audit report 1'!#REF!</definedName>
    <definedName name="_nr222">'[3]Tong Yong audit report 1'!#REF!</definedName>
    <definedName name="_nr23" localSheetId="23">'[3]Tong Yong audit report 1'!#REF!</definedName>
    <definedName name="_nr23" localSheetId="20">'[3]Tong Yong audit report 1'!#REF!</definedName>
    <definedName name="_nr23" localSheetId="21">'[3]Tong Yong audit report 1'!#REF!</definedName>
    <definedName name="_nr23" localSheetId="12">'[3]Tong Yong audit report 1'!#REF!</definedName>
    <definedName name="_nr23" localSheetId="15">'[3]Tong Yong audit report 1'!#REF!</definedName>
    <definedName name="_nr23" localSheetId="18">'[3]Tong Yong audit report 1'!#REF!</definedName>
    <definedName name="_nr23" localSheetId="19">'[3]Tong Yong audit report 1'!#REF!</definedName>
    <definedName name="_nr23">'[3]Tong Yong audit report 1'!#REF!</definedName>
    <definedName name="_nr234" localSheetId="23">'[3]Tong Yong audit report 1'!#REF!</definedName>
    <definedName name="_nr234" localSheetId="20">'[3]Tong Yong audit report 1'!#REF!</definedName>
    <definedName name="_nr234" localSheetId="21">'[3]Tong Yong audit report 1'!#REF!</definedName>
    <definedName name="_nr234" localSheetId="12">'[3]Tong Yong audit report 1'!#REF!</definedName>
    <definedName name="_nr234" localSheetId="15">'[3]Tong Yong audit report 1'!#REF!</definedName>
    <definedName name="_nr234" localSheetId="18">'[3]Tong Yong audit report 1'!#REF!</definedName>
    <definedName name="_nr234" localSheetId="19">'[3]Tong Yong audit report 1'!#REF!</definedName>
    <definedName name="_nr234">'[3]Tong Yong audit report 1'!#REF!</definedName>
    <definedName name="_nr24" localSheetId="23">'[3]Tong Yong audit report 1'!#REF!</definedName>
    <definedName name="_nr24" localSheetId="20">'[3]Tong Yong audit report 1'!#REF!</definedName>
    <definedName name="_nr24" localSheetId="21">'[3]Tong Yong audit report 1'!#REF!</definedName>
    <definedName name="_nr24" localSheetId="12">'[3]Tong Yong audit report 1'!#REF!</definedName>
    <definedName name="_nr24" localSheetId="15">'[3]Tong Yong audit report 1'!#REF!</definedName>
    <definedName name="_nr24" localSheetId="18">'[3]Tong Yong audit report 1'!#REF!</definedName>
    <definedName name="_nr24" localSheetId="19">'[3]Tong Yong audit report 1'!#REF!</definedName>
    <definedName name="_nr24">'[3]Tong Yong audit report 1'!#REF!</definedName>
    <definedName name="_nr3" localSheetId="23">'[3]Tong Yong audit report 1'!#REF!</definedName>
    <definedName name="_nr3" localSheetId="20">'[3]Tong Yong audit report 1'!#REF!</definedName>
    <definedName name="_nr3" localSheetId="21">'[3]Tong Yong audit report 1'!#REF!</definedName>
    <definedName name="_nr3" localSheetId="12">'[3]Tong Yong audit report 1'!#REF!</definedName>
    <definedName name="_nr3" localSheetId="15">'[3]Tong Yong audit report 1'!#REF!</definedName>
    <definedName name="_nr3" localSheetId="18">'[3]Tong Yong audit report 1'!#REF!</definedName>
    <definedName name="_nr3" localSheetId="19">'[3]Tong Yong audit report 1'!#REF!</definedName>
    <definedName name="_nr3">'[3]Tong Yong audit report 1'!#REF!</definedName>
    <definedName name="_nr300" localSheetId="23">'[3]Tong Yong audit report 1'!#REF!</definedName>
    <definedName name="_nr300" localSheetId="20">'[3]Tong Yong audit report 1'!#REF!</definedName>
    <definedName name="_nr300" localSheetId="21">'[3]Tong Yong audit report 1'!#REF!</definedName>
    <definedName name="_nr300" localSheetId="12">'[3]Tong Yong audit report 1'!#REF!</definedName>
    <definedName name="_nr300" localSheetId="15">'[3]Tong Yong audit report 1'!#REF!</definedName>
    <definedName name="_nr300" localSheetId="18">'[3]Tong Yong audit report 1'!#REF!</definedName>
    <definedName name="_nr300" localSheetId="19">'[3]Tong Yong audit report 1'!#REF!</definedName>
    <definedName name="_nr300">'[3]Tong Yong audit report 1'!#REF!</definedName>
    <definedName name="_nr333" localSheetId="23">'[3]Tong Yong audit report 1'!#REF!</definedName>
    <definedName name="_nr333" localSheetId="20">'[3]Tong Yong audit report 1'!#REF!</definedName>
    <definedName name="_nr333" localSheetId="21">'[3]Tong Yong audit report 1'!#REF!</definedName>
    <definedName name="_nr333" localSheetId="12">'[3]Tong Yong audit report 1'!#REF!</definedName>
    <definedName name="_nr333" localSheetId="15">'[3]Tong Yong audit report 1'!#REF!</definedName>
    <definedName name="_nr333" localSheetId="18">'[3]Tong Yong audit report 1'!#REF!</definedName>
    <definedName name="_nr333" localSheetId="19">'[3]Tong Yong audit report 1'!#REF!</definedName>
    <definedName name="_nr333">'[3]Tong Yong audit report 1'!#REF!</definedName>
    <definedName name="_nr345" localSheetId="23">'[3]Tong Yong audit report 1'!#REF!</definedName>
    <definedName name="_nr345" localSheetId="20">'[3]Tong Yong audit report 1'!#REF!</definedName>
    <definedName name="_nr345" localSheetId="21">'[3]Tong Yong audit report 1'!#REF!</definedName>
    <definedName name="_nr345" localSheetId="12">'[3]Tong Yong audit report 1'!#REF!</definedName>
    <definedName name="_nr345" localSheetId="15">'[3]Tong Yong audit report 1'!#REF!</definedName>
    <definedName name="_nr345" localSheetId="18">'[3]Tong Yong audit report 1'!#REF!</definedName>
    <definedName name="_nr345" localSheetId="19">'[3]Tong Yong audit report 1'!#REF!</definedName>
    <definedName name="_nr345">'[3]Tong Yong audit report 1'!#REF!</definedName>
    <definedName name="_nr4" localSheetId="23">'[3]Tong Yong audit report 1'!#REF!</definedName>
    <definedName name="_nr4" localSheetId="20">'[3]Tong Yong audit report 1'!#REF!</definedName>
    <definedName name="_nr4" localSheetId="21">'[3]Tong Yong audit report 1'!#REF!</definedName>
    <definedName name="_nr4" localSheetId="12">'[3]Tong Yong audit report 1'!#REF!</definedName>
    <definedName name="_nr4" localSheetId="15">'[3]Tong Yong audit report 1'!#REF!</definedName>
    <definedName name="_nr4" localSheetId="18">'[3]Tong Yong audit report 1'!#REF!</definedName>
    <definedName name="_nr4" localSheetId="19">'[3]Tong Yong audit report 1'!#REF!</definedName>
    <definedName name="_nr4">'[3]Tong Yong audit report 1'!#REF!</definedName>
    <definedName name="_nr400" localSheetId="23">'[3]Tong Yong audit report 1'!#REF!</definedName>
    <definedName name="_nr400" localSheetId="20">'[3]Tong Yong audit report 1'!#REF!</definedName>
    <definedName name="_nr400" localSheetId="21">'[3]Tong Yong audit report 1'!#REF!</definedName>
    <definedName name="_nr400" localSheetId="12">'[3]Tong Yong audit report 1'!#REF!</definedName>
    <definedName name="_nr400" localSheetId="15">'[3]Tong Yong audit report 1'!#REF!</definedName>
    <definedName name="_nr400" localSheetId="18">'[3]Tong Yong audit report 1'!#REF!</definedName>
    <definedName name="_nr400" localSheetId="19">'[3]Tong Yong audit report 1'!#REF!</definedName>
    <definedName name="_nr400">'[3]Tong Yong audit report 1'!#REF!</definedName>
    <definedName name="_nr444" localSheetId="23">'[3]Tong Yong audit report 1'!#REF!</definedName>
    <definedName name="_nr444" localSheetId="20">'[3]Tong Yong audit report 1'!#REF!</definedName>
    <definedName name="_nr444" localSheetId="21">'[3]Tong Yong audit report 1'!#REF!</definedName>
    <definedName name="_nr444" localSheetId="12">'[3]Tong Yong audit report 1'!#REF!</definedName>
    <definedName name="_nr444" localSheetId="15">'[3]Tong Yong audit report 1'!#REF!</definedName>
    <definedName name="_nr444" localSheetId="18">'[3]Tong Yong audit report 1'!#REF!</definedName>
    <definedName name="_nr444" localSheetId="19">'[3]Tong Yong audit report 1'!#REF!</definedName>
    <definedName name="_nr444">'[3]Tong Yong audit report 1'!#REF!</definedName>
    <definedName name="_nr5" localSheetId="23">'[3]Tong Yong audit report 1'!#REF!</definedName>
    <definedName name="_nr5" localSheetId="20">'[3]Tong Yong audit report 1'!#REF!</definedName>
    <definedName name="_nr5" localSheetId="21">'[3]Tong Yong audit report 1'!#REF!</definedName>
    <definedName name="_nr5" localSheetId="12">'[3]Tong Yong audit report 1'!#REF!</definedName>
    <definedName name="_nr5" localSheetId="15">'[3]Tong Yong audit report 1'!#REF!</definedName>
    <definedName name="_nr5" localSheetId="18">'[3]Tong Yong audit report 1'!#REF!</definedName>
    <definedName name="_nr5" localSheetId="19">'[3]Tong Yong audit report 1'!#REF!</definedName>
    <definedName name="_nr5">'[3]Tong Yong audit report 1'!#REF!</definedName>
    <definedName name="_nr500" localSheetId="23">'[3]Tong Yong audit report 1'!#REF!</definedName>
    <definedName name="_nr500" localSheetId="20">'[3]Tong Yong audit report 1'!#REF!</definedName>
    <definedName name="_nr500" localSheetId="21">'[3]Tong Yong audit report 1'!#REF!</definedName>
    <definedName name="_nr500" localSheetId="12">'[3]Tong Yong audit report 1'!#REF!</definedName>
    <definedName name="_nr500" localSheetId="15">'[3]Tong Yong audit report 1'!#REF!</definedName>
    <definedName name="_nr500" localSheetId="18">'[3]Tong Yong audit report 1'!#REF!</definedName>
    <definedName name="_nr500" localSheetId="19">'[3]Tong Yong audit report 1'!#REF!</definedName>
    <definedName name="_nr500">'[3]Tong Yong audit report 1'!#REF!</definedName>
    <definedName name="_nr555" localSheetId="23">'[3]Tong Yong audit report 1'!#REF!</definedName>
    <definedName name="_nr555" localSheetId="20">'[3]Tong Yong audit report 1'!#REF!</definedName>
    <definedName name="_nr555" localSheetId="21">'[3]Tong Yong audit report 1'!#REF!</definedName>
    <definedName name="_nr555" localSheetId="12">'[3]Tong Yong audit report 1'!#REF!</definedName>
    <definedName name="_nr555" localSheetId="15">'[3]Tong Yong audit report 1'!#REF!</definedName>
    <definedName name="_nr555" localSheetId="18">'[3]Tong Yong audit report 1'!#REF!</definedName>
    <definedName name="_nr555" localSheetId="19">'[3]Tong Yong audit report 1'!#REF!</definedName>
    <definedName name="_nr555">'[3]Tong Yong audit report 1'!#REF!</definedName>
    <definedName name="_nr6" localSheetId="23">'[3]Tong Yong audit report 1'!#REF!</definedName>
    <definedName name="_nr6" localSheetId="20">'[3]Tong Yong audit report 1'!#REF!</definedName>
    <definedName name="_nr6" localSheetId="21">'[3]Tong Yong audit report 1'!#REF!</definedName>
    <definedName name="_nr6" localSheetId="12">'[3]Tong Yong audit report 1'!#REF!</definedName>
    <definedName name="_nr6" localSheetId="15">'[3]Tong Yong audit report 1'!#REF!</definedName>
    <definedName name="_nr6" localSheetId="18">'[3]Tong Yong audit report 1'!#REF!</definedName>
    <definedName name="_nr6" localSheetId="19">'[3]Tong Yong audit report 1'!#REF!</definedName>
    <definedName name="_nr6">'[3]Tong Yong audit report 1'!#REF!</definedName>
    <definedName name="_nr666" localSheetId="23">'[3]Tong Yong audit report 1'!#REF!</definedName>
    <definedName name="_nr666" localSheetId="20">'[3]Tong Yong audit report 1'!#REF!</definedName>
    <definedName name="_nr666" localSheetId="21">'[3]Tong Yong audit report 1'!#REF!</definedName>
    <definedName name="_nr666" localSheetId="12">'[3]Tong Yong audit report 1'!#REF!</definedName>
    <definedName name="_nr666" localSheetId="15">'[3]Tong Yong audit report 1'!#REF!</definedName>
    <definedName name="_nr666" localSheetId="18">'[3]Tong Yong audit report 1'!#REF!</definedName>
    <definedName name="_nr666" localSheetId="19">'[3]Tong Yong audit report 1'!#REF!</definedName>
    <definedName name="_nr666">'[3]Tong Yong audit report 1'!#REF!</definedName>
    <definedName name="_nr7" localSheetId="23">'[3]Tong Yong audit report 1'!#REF!</definedName>
    <definedName name="_nr7" localSheetId="20">'[3]Tong Yong audit report 1'!#REF!</definedName>
    <definedName name="_nr7" localSheetId="21">'[3]Tong Yong audit report 1'!#REF!</definedName>
    <definedName name="_nr7" localSheetId="12">'[3]Tong Yong audit report 1'!#REF!</definedName>
    <definedName name="_nr7" localSheetId="15">'[3]Tong Yong audit report 1'!#REF!</definedName>
    <definedName name="_nr7" localSheetId="18">'[3]Tong Yong audit report 1'!#REF!</definedName>
    <definedName name="_nr7" localSheetId="19">'[3]Tong Yong audit report 1'!#REF!</definedName>
    <definedName name="_nr7">'[3]Tong Yong audit report 1'!#REF!</definedName>
    <definedName name="_nr777" localSheetId="23">'[3]Tong Yong audit report 1'!#REF!</definedName>
    <definedName name="_nr777" localSheetId="20">'[3]Tong Yong audit report 1'!#REF!</definedName>
    <definedName name="_nr777" localSheetId="21">'[3]Tong Yong audit report 1'!#REF!</definedName>
    <definedName name="_nr777" localSheetId="12">'[3]Tong Yong audit report 1'!#REF!</definedName>
    <definedName name="_nr777" localSheetId="15">'[3]Tong Yong audit report 1'!#REF!</definedName>
    <definedName name="_nr777" localSheetId="18">'[3]Tong Yong audit report 1'!#REF!</definedName>
    <definedName name="_nr777" localSheetId="19">'[3]Tong Yong audit report 1'!#REF!</definedName>
    <definedName name="_nr777">'[3]Tong Yong audit report 1'!#REF!</definedName>
    <definedName name="_nr8" localSheetId="23">'[3]Tong Yong audit report 1'!#REF!</definedName>
    <definedName name="_nr8" localSheetId="20">'[3]Tong Yong audit report 1'!#REF!</definedName>
    <definedName name="_nr8" localSheetId="21">'[3]Tong Yong audit report 1'!#REF!</definedName>
    <definedName name="_nr8" localSheetId="12">'[3]Tong Yong audit report 1'!#REF!</definedName>
    <definedName name="_nr8" localSheetId="15">'[3]Tong Yong audit report 1'!#REF!</definedName>
    <definedName name="_nr8" localSheetId="18">'[3]Tong Yong audit report 1'!#REF!</definedName>
    <definedName name="_nr8" localSheetId="19">'[3]Tong Yong audit report 1'!#REF!</definedName>
    <definedName name="_nr8">'[3]Tong Yong audit report 1'!#REF!</definedName>
    <definedName name="_nr9" localSheetId="23">'[3]Tong Yong audit report 1'!#REF!</definedName>
    <definedName name="_nr9" localSheetId="20">'[3]Tong Yong audit report 1'!#REF!</definedName>
    <definedName name="_nr9" localSheetId="21">'[3]Tong Yong audit report 1'!#REF!</definedName>
    <definedName name="_nr9" localSheetId="12">'[3]Tong Yong audit report 1'!#REF!</definedName>
    <definedName name="_nr9" localSheetId="15">'[3]Tong Yong audit report 1'!#REF!</definedName>
    <definedName name="_nr9" localSheetId="18">'[3]Tong Yong audit report 1'!#REF!</definedName>
    <definedName name="_nr9" localSheetId="19">'[3]Tong Yong audit report 1'!#REF!</definedName>
    <definedName name="_nr9">'[3]Tong Yong audit report 1'!#REF!</definedName>
    <definedName name="_nr999" localSheetId="23">'[4]SA1 - Process information'!#REF!</definedName>
    <definedName name="_nr999" localSheetId="20">'[4]SA1 - Process information'!#REF!</definedName>
    <definedName name="_nr999" localSheetId="21">'[4]SA1 - Process information'!#REF!</definedName>
    <definedName name="_nr999" localSheetId="12">'[4]SA1 - Process information'!#REF!</definedName>
    <definedName name="_nr999" localSheetId="15">'[4]SA1 - Process information'!#REF!</definedName>
    <definedName name="_nr999" localSheetId="18">'[4]SA1 - Process information'!#REF!</definedName>
    <definedName name="_nr999" localSheetId="19">'[4]SA1 - Process information'!#REF!</definedName>
    <definedName name="_nr999">'[4]SA1 - Process information'!#REF!</definedName>
    <definedName name="_P">[1]Data!$BB$208</definedName>
    <definedName name="_R_19__L_9__D_7">[1]Data!$CB$210</definedName>
    <definedName name="_RRC57">'[4]RR - Readiness review findings'!$C$134:$C$159</definedName>
    <definedName name="_U">[1]Data!$BN$300</definedName>
    <definedName name="_Y">[1]Data!$BN$298</definedName>
    <definedName name="a">'[3]Tong Yong audit report 1'!$A$1:$A$4</definedName>
    <definedName name="AFTER">[1]Data!$DB$8:$DV$48</definedName>
    <definedName name="am" localSheetId="23">'[3]Tong Yong audit report 1'!#REF!</definedName>
    <definedName name="am" localSheetId="20">'[3]Tong Yong audit report 1'!#REF!</definedName>
    <definedName name="am" localSheetId="21">'[3]Tong Yong audit report 1'!#REF!</definedName>
    <definedName name="am" localSheetId="12">'[3]Tong Yong audit report 1'!#REF!</definedName>
    <definedName name="am" localSheetId="15">'[3]Tong Yong audit report 1'!#REF!</definedName>
    <definedName name="am" localSheetId="18">'[3]Tong Yong audit report 1'!#REF!</definedName>
    <definedName name="am" localSheetId="19">'[3]Tong Yong audit report 1'!#REF!</definedName>
    <definedName name="am">'[3]Tong Yong audit report 1'!#REF!</definedName>
    <definedName name="aq" localSheetId="23">'[3]Tong Yong audit report 1'!#REF!</definedName>
    <definedName name="aq" localSheetId="20">'[3]Tong Yong audit report 1'!#REF!</definedName>
    <definedName name="aq" localSheetId="21">'[3]Tong Yong audit report 1'!#REF!</definedName>
    <definedName name="aq" localSheetId="12">'[3]Tong Yong audit report 1'!#REF!</definedName>
    <definedName name="aq" localSheetId="15">'[3]Tong Yong audit report 1'!#REF!</definedName>
    <definedName name="aq" localSheetId="18">'[3]Tong Yong audit report 1'!#REF!</definedName>
    <definedName name="aq" localSheetId="19">'[3]Tong Yong audit report 1'!#REF!</definedName>
    <definedName name="aq">'[3]Tong Yong audit report 1'!#REF!</definedName>
    <definedName name="ar" localSheetId="23">'[3]Tong Yong audit report 1'!#REF!</definedName>
    <definedName name="ar" localSheetId="20">'[3]Tong Yong audit report 1'!#REF!</definedName>
    <definedName name="ar" localSheetId="21">'[3]Tong Yong audit report 1'!#REF!</definedName>
    <definedName name="ar" localSheetId="12">'[3]Tong Yong audit report 1'!#REF!</definedName>
    <definedName name="ar" localSheetId="15">'[3]Tong Yong audit report 1'!#REF!</definedName>
    <definedName name="ar" localSheetId="18">'[3]Tong Yong audit report 1'!#REF!</definedName>
    <definedName name="ar" localSheetId="19">'[3]Tong Yong audit report 1'!#REF!</definedName>
    <definedName name="ar">'[3]Tong Yong audit report 1'!#REF!</definedName>
    <definedName name="as" localSheetId="23">'[3]Tong Yong audit report 1'!#REF!</definedName>
    <definedName name="as" localSheetId="20">'[3]Tong Yong audit report 1'!#REF!</definedName>
    <definedName name="as" localSheetId="21">'[3]Tong Yong audit report 1'!#REF!</definedName>
    <definedName name="as" localSheetId="12">'[3]Tong Yong audit report 1'!#REF!</definedName>
    <definedName name="as" localSheetId="15">'[3]Tong Yong audit report 1'!#REF!</definedName>
    <definedName name="as" localSheetId="18">'[3]Tong Yong audit report 1'!#REF!</definedName>
    <definedName name="as" localSheetId="19">'[3]Tong Yong audit report 1'!#REF!</definedName>
    <definedName name="as">'[3]Tong Yong audit report 1'!#REF!</definedName>
    <definedName name="BEFORE">[1]Data!$DA$8:$DA$48</definedName>
    <definedName name="boxa" localSheetId="23">'[3]Tong Yong audit report 1'!#REF!</definedName>
    <definedName name="boxa" localSheetId="20">'[3]Tong Yong audit report 1'!#REF!</definedName>
    <definedName name="boxa" localSheetId="21">'[3]Tong Yong audit report 1'!#REF!</definedName>
    <definedName name="boxa" localSheetId="12">'[3]Tong Yong audit report 1'!#REF!</definedName>
    <definedName name="boxa" localSheetId="15">'[3]Tong Yong audit report 1'!#REF!</definedName>
    <definedName name="boxa" localSheetId="18">'[3]Tong Yong audit report 1'!#REF!</definedName>
    <definedName name="boxa" localSheetId="19">'[3]Tong Yong audit report 1'!#REF!</definedName>
    <definedName name="boxa">'[3]Tong Yong audit report 1'!#REF!</definedName>
    <definedName name="boxb" localSheetId="23">'[3]Tong Yong audit report 1'!#REF!</definedName>
    <definedName name="boxb" localSheetId="20">'[3]Tong Yong audit report 1'!#REF!</definedName>
    <definedName name="boxb" localSheetId="21">'[3]Tong Yong audit report 1'!#REF!</definedName>
    <definedName name="boxb" localSheetId="12">'[3]Tong Yong audit report 1'!#REF!</definedName>
    <definedName name="boxb" localSheetId="15">'[3]Tong Yong audit report 1'!#REF!</definedName>
    <definedName name="boxb" localSheetId="18">'[3]Tong Yong audit report 1'!#REF!</definedName>
    <definedName name="boxb" localSheetId="19">'[3]Tong Yong audit report 1'!#REF!</definedName>
    <definedName name="boxb">'[3]Tong Yong audit report 1'!#REF!</definedName>
    <definedName name="boxc" localSheetId="23">'[3]Tong Yong audit report 1'!#REF!</definedName>
    <definedName name="boxc" localSheetId="20">'[3]Tong Yong audit report 1'!#REF!</definedName>
    <definedName name="boxc" localSheetId="21">'[3]Tong Yong audit report 1'!#REF!</definedName>
    <definedName name="boxc" localSheetId="12">'[3]Tong Yong audit report 1'!#REF!</definedName>
    <definedName name="boxc" localSheetId="15">'[3]Tong Yong audit report 1'!#REF!</definedName>
    <definedName name="boxc" localSheetId="18">'[3]Tong Yong audit report 1'!#REF!</definedName>
    <definedName name="boxc" localSheetId="19">'[3]Tong Yong audit report 1'!#REF!</definedName>
    <definedName name="boxc">'[3]Tong Yong audit report 1'!#REF!</definedName>
    <definedName name="boxd" localSheetId="23">'[3]Tong Yong audit report 1'!#REF!</definedName>
    <definedName name="boxd" localSheetId="20">'[3]Tong Yong audit report 1'!#REF!</definedName>
    <definedName name="boxd" localSheetId="21">'[3]Tong Yong audit report 1'!#REF!</definedName>
    <definedName name="boxd" localSheetId="12">'[3]Tong Yong audit report 1'!#REF!</definedName>
    <definedName name="boxd" localSheetId="15">'[3]Tong Yong audit report 1'!#REF!</definedName>
    <definedName name="boxd" localSheetId="18">'[3]Tong Yong audit report 1'!#REF!</definedName>
    <definedName name="boxd" localSheetId="19">'[3]Tong Yong audit report 1'!#REF!</definedName>
    <definedName name="boxd">'[3]Tong Yong audit report 1'!#REF!</definedName>
    <definedName name="boxe" localSheetId="23">'[3]Tong Yong audit report 1'!#REF!</definedName>
    <definedName name="boxe" localSheetId="20">'[3]Tong Yong audit report 1'!#REF!</definedName>
    <definedName name="boxe" localSheetId="21">'[3]Tong Yong audit report 1'!#REF!</definedName>
    <definedName name="boxe" localSheetId="12">'[3]Tong Yong audit report 1'!#REF!</definedName>
    <definedName name="boxe" localSheetId="15">'[3]Tong Yong audit report 1'!#REF!</definedName>
    <definedName name="boxe" localSheetId="18">'[3]Tong Yong audit report 1'!#REF!</definedName>
    <definedName name="boxe" localSheetId="19">'[3]Tong Yong audit report 1'!#REF!</definedName>
    <definedName name="boxe">'[3]Tong Yong audit report 1'!#REF!</definedName>
    <definedName name="boxf" localSheetId="23">'[3]Tong Yong audit report 1'!#REF!</definedName>
    <definedName name="boxf" localSheetId="20">'[3]Tong Yong audit report 1'!#REF!</definedName>
    <definedName name="boxf" localSheetId="21">'[3]Tong Yong audit report 1'!#REF!</definedName>
    <definedName name="boxf" localSheetId="12">'[3]Tong Yong audit report 1'!#REF!</definedName>
    <definedName name="boxf" localSheetId="15">'[3]Tong Yong audit report 1'!#REF!</definedName>
    <definedName name="boxf" localSheetId="18">'[3]Tong Yong audit report 1'!#REF!</definedName>
    <definedName name="boxf" localSheetId="19">'[3]Tong Yong audit report 1'!#REF!</definedName>
    <definedName name="boxf">'[3]Tong Yong audit report 1'!#REF!</definedName>
    <definedName name="boxg" localSheetId="23">'[3]Tong Yong audit report 1'!#REF!</definedName>
    <definedName name="boxg" localSheetId="20">'[3]Tong Yong audit report 1'!#REF!</definedName>
    <definedName name="boxg" localSheetId="21">'[3]Tong Yong audit report 1'!#REF!</definedName>
    <definedName name="boxg" localSheetId="12">'[3]Tong Yong audit report 1'!#REF!</definedName>
    <definedName name="boxg" localSheetId="15">'[3]Tong Yong audit report 1'!#REF!</definedName>
    <definedName name="boxg" localSheetId="18">'[3]Tong Yong audit report 1'!#REF!</definedName>
    <definedName name="boxg" localSheetId="19">'[3]Tong Yong audit report 1'!#REF!</definedName>
    <definedName name="boxg">'[3]Tong Yong audit report 1'!#REF!</definedName>
    <definedName name="boxh" localSheetId="23">'[3]Tong Yong audit report 1'!#REF!</definedName>
    <definedName name="boxh" localSheetId="20">'[3]Tong Yong audit report 1'!#REF!</definedName>
    <definedName name="boxh" localSheetId="21">'[3]Tong Yong audit report 1'!#REF!</definedName>
    <definedName name="boxh" localSheetId="12">'[3]Tong Yong audit report 1'!#REF!</definedName>
    <definedName name="boxh" localSheetId="15">'[3]Tong Yong audit report 1'!#REF!</definedName>
    <definedName name="boxh" localSheetId="18">'[3]Tong Yong audit report 1'!#REF!</definedName>
    <definedName name="boxh" localSheetId="19">'[3]Tong Yong audit report 1'!#REF!</definedName>
    <definedName name="boxh">'[3]Tong Yong audit report 1'!#REF!</definedName>
    <definedName name="boxi" localSheetId="23">'[3]Tong Yong audit report 1'!#REF!</definedName>
    <definedName name="boxi" localSheetId="20">'[3]Tong Yong audit report 1'!#REF!</definedName>
    <definedName name="boxi" localSheetId="21">'[3]Tong Yong audit report 1'!#REF!</definedName>
    <definedName name="boxi" localSheetId="12">'[3]Tong Yong audit report 1'!#REF!</definedName>
    <definedName name="boxi" localSheetId="15">'[3]Tong Yong audit report 1'!#REF!</definedName>
    <definedName name="boxi" localSheetId="18">'[3]Tong Yong audit report 1'!#REF!</definedName>
    <definedName name="boxi" localSheetId="19">'[3]Tong Yong audit report 1'!#REF!</definedName>
    <definedName name="boxi">'[3]Tong Yong audit report 1'!#REF!</definedName>
    <definedName name="boxj" localSheetId="23">'[3]Tong Yong audit report 1'!#REF!</definedName>
    <definedName name="boxj" localSheetId="20">'[3]Tong Yong audit report 1'!#REF!</definedName>
    <definedName name="boxj" localSheetId="21">'[3]Tong Yong audit report 1'!#REF!</definedName>
    <definedName name="boxj" localSheetId="12">'[3]Tong Yong audit report 1'!#REF!</definedName>
    <definedName name="boxj" localSheetId="15">'[3]Tong Yong audit report 1'!#REF!</definedName>
    <definedName name="boxj" localSheetId="18">'[3]Tong Yong audit report 1'!#REF!</definedName>
    <definedName name="boxj" localSheetId="19">'[3]Tong Yong audit report 1'!#REF!</definedName>
    <definedName name="boxj">'[3]Tong Yong audit report 1'!#REF!</definedName>
    <definedName name="boxk" localSheetId="23">'[3]Tong Yong audit report 1'!#REF!</definedName>
    <definedName name="boxk" localSheetId="20">'[3]Tong Yong audit report 1'!#REF!</definedName>
    <definedName name="boxk" localSheetId="21">'[3]Tong Yong audit report 1'!#REF!</definedName>
    <definedName name="boxk" localSheetId="12">'[3]Tong Yong audit report 1'!#REF!</definedName>
    <definedName name="boxk" localSheetId="15">'[3]Tong Yong audit report 1'!#REF!</definedName>
    <definedName name="boxk" localSheetId="18">'[3]Tong Yong audit report 1'!#REF!</definedName>
    <definedName name="boxk" localSheetId="19">'[3]Tong Yong audit report 1'!#REF!</definedName>
    <definedName name="boxk">'[3]Tong Yong audit report 1'!#REF!</definedName>
    <definedName name="boxl" localSheetId="23">'[3]Tong Yong audit report 1'!#REF!</definedName>
    <definedName name="boxl" localSheetId="20">'[3]Tong Yong audit report 1'!#REF!</definedName>
    <definedName name="boxl" localSheetId="21">'[3]Tong Yong audit report 1'!#REF!</definedName>
    <definedName name="boxl" localSheetId="12">'[3]Tong Yong audit report 1'!#REF!</definedName>
    <definedName name="boxl" localSheetId="15">'[3]Tong Yong audit report 1'!#REF!</definedName>
    <definedName name="boxl" localSheetId="18">'[3]Tong Yong audit report 1'!#REF!</definedName>
    <definedName name="boxl" localSheetId="19">'[3]Tong Yong audit report 1'!#REF!</definedName>
    <definedName name="boxl">'[3]Tong Yong audit report 1'!#REF!</definedName>
    <definedName name="boxm" localSheetId="23">'[3]Tong Yong audit report 1'!#REF!</definedName>
    <definedName name="boxm" localSheetId="20">'[3]Tong Yong audit report 1'!#REF!</definedName>
    <definedName name="boxm" localSheetId="21">'[3]Tong Yong audit report 1'!#REF!</definedName>
    <definedName name="boxm" localSheetId="12">'[3]Tong Yong audit report 1'!#REF!</definedName>
    <definedName name="boxm" localSheetId="15">'[3]Tong Yong audit report 1'!#REF!</definedName>
    <definedName name="boxm" localSheetId="18">'[3]Tong Yong audit report 1'!#REF!</definedName>
    <definedName name="boxm" localSheetId="19">'[3]Tong Yong audit report 1'!#REF!</definedName>
    <definedName name="boxm">'[3]Tong Yong audit report 1'!#REF!</definedName>
    <definedName name="boxn" localSheetId="23">'[3]Tong Yong audit report 1'!#REF!</definedName>
    <definedName name="boxn" localSheetId="20">'[3]Tong Yong audit report 1'!#REF!</definedName>
    <definedName name="boxn" localSheetId="21">'[3]Tong Yong audit report 1'!#REF!</definedName>
    <definedName name="boxn" localSheetId="12">'[3]Tong Yong audit report 1'!#REF!</definedName>
    <definedName name="boxn" localSheetId="15">'[3]Tong Yong audit report 1'!#REF!</definedName>
    <definedName name="boxn" localSheetId="18">'[3]Tong Yong audit report 1'!#REF!</definedName>
    <definedName name="boxn" localSheetId="19">'[3]Tong Yong audit report 1'!#REF!</definedName>
    <definedName name="boxn">'[3]Tong Yong audit report 1'!#REF!</definedName>
    <definedName name="boxo" localSheetId="23">'[3]Tong Yong audit report 1'!#REF!</definedName>
    <definedName name="boxo" localSheetId="20">'[3]Tong Yong audit report 1'!#REF!</definedName>
    <definedName name="boxo" localSheetId="21">'[3]Tong Yong audit report 1'!#REF!</definedName>
    <definedName name="boxo" localSheetId="12">'[3]Tong Yong audit report 1'!#REF!</definedName>
    <definedName name="boxo" localSheetId="15">'[3]Tong Yong audit report 1'!#REF!</definedName>
    <definedName name="boxo" localSheetId="18">'[3]Tong Yong audit report 1'!#REF!</definedName>
    <definedName name="boxo" localSheetId="19">'[3]Tong Yong audit report 1'!#REF!</definedName>
    <definedName name="boxo">'[3]Tong Yong audit report 1'!#REF!</definedName>
    <definedName name="boxp" localSheetId="23">'[3]Tong Yong audit report 1'!#REF!</definedName>
    <definedName name="boxp" localSheetId="20">'[3]Tong Yong audit report 1'!#REF!</definedName>
    <definedName name="boxp" localSheetId="21">'[3]Tong Yong audit report 1'!#REF!</definedName>
    <definedName name="boxp" localSheetId="12">'[3]Tong Yong audit report 1'!#REF!</definedName>
    <definedName name="boxp" localSheetId="15">'[3]Tong Yong audit report 1'!#REF!</definedName>
    <definedName name="boxp" localSheetId="18">'[3]Tong Yong audit report 1'!#REF!</definedName>
    <definedName name="boxp" localSheetId="19">'[3]Tong Yong audit report 1'!#REF!</definedName>
    <definedName name="boxp">'[3]Tong Yong audit report 1'!#REF!</definedName>
    <definedName name="boxq" localSheetId="23">'[3]Tong Yong audit report 1'!#REF!</definedName>
    <definedName name="boxq" localSheetId="20">'[3]Tong Yong audit report 1'!#REF!</definedName>
    <definedName name="boxq" localSheetId="21">'[3]Tong Yong audit report 1'!#REF!</definedName>
    <definedName name="boxq" localSheetId="12">'[3]Tong Yong audit report 1'!#REF!</definedName>
    <definedName name="boxq" localSheetId="15">'[3]Tong Yong audit report 1'!#REF!</definedName>
    <definedName name="boxq" localSheetId="18">'[3]Tong Yong audit report 1'!#REF!</definedName>
    <definedName name="boxq" localSheetId="19">'[3]Tong Yong audit report 1'!#REF!</definedName>
    <definedName name="boxq">'[3]Tong Yong audit report 1'!#REF!</definedName>
    <definedName name="boxr" localSheetId="23">'[3]Tong Yong audit report 1'!#REF!</definedName>
    <definedName name="boxr" localSheetId="20">'[3]Tong Yong audit report 1'!#REF!</definedName>
    <definedName name="boxr" localSheetId="21">'[3]Tong Yong audit report 1'!#REF!</definedName>
    <definedName name="boxr" localSheetId="12">'[3]Tong Yong audit report 1'!#REF!</definedName>
    <definedName name="boxr" localSheetId="15">'[3]Tong Yong audit report 1'!#REF!</definedName>
    <definedName name="boxr" localSheetId="18">'[3]Tong Yong audit report 1'!#REF!</definedName>
    <definedName name="boxr" localSheetId="19">'[3]Tong Yong audit report 1'!#REF!</definedName>
    <definedName name="boxr">'[3]Tong Yong audit report 1'!#REF!</definedName>
    <definedName name="boxs" localSheetId="23">'[3]Tong Yong audit report 1'!#REF!</definedName>
    <definedName name="boxs" localSheetId="20">'[3]Tong Yong audit report 1'!#REF!</definedName>
    <definedName name="boxs" localSheetId="21">'[3]Tong Yong audit report 1'!#REF!</definedName>
    <definedName name="boxs" localSheetId="12">'[3]Tong Yong audit report 1'!#REF!</definedName>
    <definedName name="boxs" localSheetId="15">'[3]Tong Yong audit report 1'!#REF!</definedName>
    <definedName name="boxs" localSheetId="18">'[3]Tong Yong audit report 1'!#REF!</definedName>
    <definedName name="boxs" localSheetId="19">'[3]Tong Yong audit report 1'!#REF!</definedName>
    <definedName name="boxs">'[3]Tong Yong audit report 1'!#REF!</definedName>
    <definedName name="boxt" localSheetId="23">'[3]Tong Yong audit report 1'!#REF!</definedName>
    <definedName name="boxt" localSheetId="20">'[3]Tong Yong audit report 1'!#REF!</definedName>
    <definedName name="boxt" localSheetId="21">'[3]Tong Yong audit report 1'!#REF!</definedName>
    <definedName name="boxt" localSheetId="12">'[3]Tong Yong audit report 1'!#REF!</definedName>
    <definedName name="boxt" localSheetId="15">'[3]Tong Yong audit report 1'!#REF!</definedName>
    <definedName name="boxt" localSheetId="18">'[3]Tong Yong audit report 1'!#REF!</definedName>
    <definedName name="boxt" localSheetId="19">'[3]Tong Yong audit report 1'!#REF!</definedName>
    <definedName name="boxt">'[3]Tong Yong audit report 1'!#REF!</definedName>
    <definedName name="boxu" localSheetId="23">'[3]Tong Yong audit report 1'!#REF!</definedName>
    <definedName name="boxu" localSheetId="20">'[3]Tong Yong audit report 1'!#REF!</definedName>
    <definedName name="boxu" localSheetId="21">'[3]Tong Yong audit report 1'!#REF!</definedName>
    <definedName name="boxu" localSheetId="12">'[3]Tong Yong audit report 1'!#REF!</definedName>
    <definedName name="boxu" localSheetId="15">'[3]Tong Yong audit report 1'!#REF!</definedName>
    <definedName name="boxu" localSheetId="18">'[3]Tong Yong audit report 1'!#REF!</definedName>
    <definedName name="boxu" localSheetId="19">'[3]Tong Yong audit report 1'!#REF!</definedName>
    <definedName name="boxu">'[3]Tong Yong audit report 1'!#REF!</definedName>
    <definedName name="boxv" localSheetId="23">'[3]Tong Yong audit report 1'!#REF!</definedName>
    <definedName name="boxv" localSheetId="20">'[3]Tong Yong audit report 1'!#REF!</definedName>
    <definedName name="boxv" localSheetId="21">'[3]Tong Yong audit report 1'!#REF!</definedName>
    <definedName name="boxv" localSheetId="12">'[3]Tong Yong audit report 1'!#REF!</definedName>
    <definedName name="boxv" localSheetId="15">'[3]Tong Yong audit report 1'!#REF!</definedName>
    <definedName name="boxv" localSheetId="18">'[3]Tong Yong audit report 1'!#REF!</definedName>
    <definedName name="boxv" localSheetId="19">'[3]Tong Yong audit report 1'!#REF!</definedName>
    <definedName name="boxv">'[3]Tong Yong audit report 1'!#REF!</definedName>
    <definedName name="boxw" localSheetId="23">'[3]Tong Yong audit report 1'!#REF!</definedName>
    <definedName name="boxw" localSheetId="20">'[3]Tong Yong audit report 1'!#REF!</definedName>
    <definedName name="boxw" localSheetId="21">'[3]Tong Yong audit report 1'!#REF!</definedName>
    <definedName name="boxw" localSheetId="12">'[3]Tong Yong audit report 1'!#REF!</definedName>
    <definedName name="boxw" localSheetId="15">'[3]Tong Yong audit report 1'!#REF!</definedName>
    <definedName name="boxw" localSheetId="18">'[3]Tong Yong audit report 1'!#REF!</definedName>
    <definedName name="boxw" localSheetId="19">'[3]Tong Yong audit report 1'!#REF!</definedName>
    <definedName name="boxw">'[3]Tong Yong audit report 1'!#REF!</definedName>
    <definedName name="BuiltIn_Print_Area" localSheetId="23">#REF!</definedName>
    <definedName name="BuiltIn_Print_Area" localSheetId="20">#REF!</definedName>
    <definedName name="BuiltIn_Print_Area" localSheetId="21">#REF!</definedName>
    <definedName name="BuiltIn_Print_Area" localSheetId="12">#REF!</definedName>
    <definedName name="BuiltIn_Print_Area" localSheetId="15">#REF!</definedName>
    <definedName name="BuiltIn_Print_Area" localSheetId="18">#REF!</definedName>
    <definedName name="BuiltIn_Print_Area" localSheetId="19">#REF!</definedName>
    <definedName name="BuiltIn_Print_Area">#REF!</definedName>
    <definedName name="BuiltIn_Print_Area___0" localSheetId="23">#REF!</definedName>
    <definedName name="BuiltIn_Print_Area___0" localSheetId="20">#REF!</definedName>
    <definedName name="BuiltIn_Print_Area___0" localSheetId="21">#REF!</definedName>
    <definedName name="BuiltIn_Print_Area___0" localSheetId="12">#REF!</definedName>
    <definedName name="BuiltIn_Print_Area___0" localSheetId="15">#REF!</definedName>
    <definedName name="BuiltIn_Print_Area___0" localSheetId="18">#REF!</definedName>
    <definedName name="BuiltIn_Print_Area___0" localSheetId="19">#REF!</definedName>
    <definedName name="BuiltIn_Print_Area___0">#REF!</definedName>
    <definedName name="BX">'[3]Tong Yong audit report 1'!$BX$1:$BX$4</definedName>
    <definedName name="c.">'[3]Tong Yong audit report 1'!$C$1:$C$6</definedName>
    <definedName name="Caccamo" localSheetId="23">'[5]TCE ERS'!#REF!</definedName>
    <definedName name="Caccamo" localSheetId="20">'[5]TCE ERS'!#REF!</definedName>
    <definedName name="Caccamo" localSheetId="21">'[5]TCE ERS'!#REF!</definedName>
    <definedName name="Caccamo" localSheetId="12">'[5]TCE ERS'!#REF!</definedName>
    <definedName name="Caccamo" localSheetId="15">'[5]TCE ERS'!#REF!</definedName>
    <definedName name="Caccamo" localSheetId="18">'[5]TCE ERS'!#REF!</definedName>
    <definedName name="Caccamo" localSheetId="19">'[5]TCE ERS'!#REF!</definedName>
    <definedName name="Caccamo">'[5]TCE ERS'!#REF!</definedName>
    <definedName name="Category" localSheetId="23">#REF!</definedName>
    <definedName name="Category" localSheetId="20">#REF!</definedName>
    <definedName name="Category" localSheetId="21">#REF!</definedName>
    <definedName name="Category" localSheetId="12">#REF!</definedName>
    <definedName name="Category" localSheetId="15">#REF!</definedName>
    <definedName name="Category" localSheetId="18">#REF!</definedName>
    <definedName name="Category" localSheetId="19">#REF!</definedName>
    <definedName name="Category">#REF!</definedName>
    <definedName name="Category_4" localSheetId="23">#REF!</definedName>
    <definedName name="Category_4" localSheetId="20">#REF!</definedName>
    <definedName name="Category_4" localSheetId="21">#REF!</definedName>
    <definedName name="Category_4" localSheetId="12">#REF!</definedName>
    <definedName name="Category_4" localSheetId="15">#REF!</definedName>
    <definedName name="Category_4" localSheetId="18">#REF!</definedName>
    <definedName name="Category_4" localSheetId="19">#REF!</definedName>
    <definedName name="Category_4">#REF!</definedName>
    <definedName name="Check2" localSheetId="9">'NC 10'!$B$6</definedName>
    <definedName name="Check2" localSheetId="10">'NC 11'!$B$6</definedName>
    <definedName name="Check2" localSheetId="1">'NC 7.1'!$B$6</definedName>
    <definedName name="Check2" localSheetId="2">'NC 7.3.1 (a)'!$B$6</definedName>
    <definedName name="Check2" localSheetId="3">'NC 7.3.1 (b)'!$B$6</definedName>
    <definedName name="Check2" localSheetId="4">'NC 7.3.1 (c)'!$B$6</definedName>
    <definedName name="Check2" localSheetId="5">'NC 7.3.1 (d)'!$B$6</definedName>
    <definedName name="Check2" localSheetId="6">'NC 7.3.1 (e)'!$B$6</definedName>
    <definedName name="Check2" localSheetId="7">'NC 7.3.1 (f)'!$B$6</definedName>
    <definedName name="Check2" localSheetId="8">'NC 9.1'!$B$6</definedName>
    <definedName name="CORE" localSheetId="21">#REF!</definedName>
    <definedName name="CORE" localSheetId="15">#REF!</definedName>
    <definedName name="CORE">#REF!</definedName>
    <definedName name="count" localSheetId="23">#REF!</definedName>
    <definedName name="count" localSheetId="20">#REF!</definedName>
    <definedName name="count" localSheetId="21">#REF!</definedName>
    <definedName name="count" localSheetId="12">#REF!</definedName>
    <definedName name="count" localSheetId="15">#REF!</definedName>
    <definedName name="count" localSheetId="18">#REF!</definedName>
    <definedName name="count" localSheetId="19">#REF!</definedName>
    <definedName name="count">#REF!</definedName>
    <definedName name="CP">'[3]Tong Yong audit report 1'!$CP$1:$CP$6</definedName>
    <definedName name="days" localSheetId="23">'[3]Tong Yong audit report 1'!#REF!</definedName>
    <definedName name="days" localSheetId="20">'[3]Tong Yong audit report 1'!#REF!</definedName>
    <definedName name="days" localSheetId="21">'[3]Tong Yong audit report 1'!#REF!</definedName>
    <definedName name="days" localSheetId="12">'[3]Tong Yong audit report 1'!#REF!</definedName>
    <definedName name="days" localSheetId="15">'[3]Tong Yong audit report 1'!#REF!</definedName>
    <definedName name="days" localSheetId="18">'[3]Tong Yong audit report 1'!#REF!</definedName>
    <definedName name="days" localSheetId="19">'[3]Tong Yong audit report 1'!#REF!</definedName>
    <definedName name="days">'[3]Tong Yong audit report 1'!#REF!</definedName>
    <definedName name="DB">'[3]Tong Yong audit report 1'!$BI$1:$BI$6</definedName>
    <definedName name="ED">'[3]Tong Yong audit report 1'!$ED$2:$ED$9</definedName>
    <definedName name="EI">'[3]Tong Yong audit report 1'!$EI$2:$EI$9</definedName>
    <definedName name="EU">'[3]Tong Yong audit report 1'!$EU$1:$EU$3</definedName>
    <definedName name="FCT_DATA">[1]Data!$AC$19:$AJ$25</definedName>
    <definedName name="FCT_LABELS">[1]Data!$AB$19:$AB$25</definedName>
    <definedName name="frequency" localSheetId="23">'[3]Tong Yong audit report 1'!#REF!</definedName>
    <definedName name="frequency" localSheetId="20">'[3]Tong Yong audit report 1'!#REF!</definedName>
    <definedName name="frequency" localSheetId="21">'[3]Tong Yong audit report 1'!#REF!</definedName>
    <definedName name="frequency" localSheetId="12">'[3]Tong Yong audit report 1'!#REF!</definedName>
    <definedName name="frequency" localSheetId="15">'[3]Tong Yong audit report 1'!#REF!</definedName>
    <definedName name="frequency" localSheetId="18">'[3]Tong Yong audit report 1'!#REF!</definedName>
    <definedName name="frequency" localSheetId="19">'[3]Tong Yong audit report 1'!#REF!</definedName>
    <definedName name="frequency">'[3]Tong Yong audit report 1'!#REF!</definedName>
    <definedName name="i">'[3]Tong Yong audit report 1'!$I$1:$I$2</definedName>
    <definedName name="IAARFPA71" localSheetId="23">'[6]IA - Audit report front page'!#REF!</definedName>
    <definedName name="IAARFPA71" localSheetId="20">'[6]IA - Audit report front page'!#REF!</definedName>
    <definedName name="IAARFPA71" localSheetId="21">'[6]IA - Audit report front page'!#REF!</definedName>
    <definedName name="IAARFPA71" localSheetId="12">'[6]IA - Audit report front page'!#REF!</definedName>
    <definedName name="IAARFPA71" localSheetId="15">'[6]IA - Audit report front page'!#REF!</definedName>
    <definedName name="IAARFPA71" localSheetId="18">'[6]IA - Audit report front page'!#REF!</definedName>
    <definedName name="IAARFPA71" localSheetId="19">'[6]IA - Audit report front page'!#REF!</definedName>
    <definedName name="IAARFPA71">'[6]IA - Audit report front page'!#REF!</definedName>
    <definedName name="IAARFPQ76" localSheetId="23">'[6]IA - Audit report front page'!#REF!</definedName>
    <definedName name="IAARFPQ76" localSheetId="20">'[6]IA - Audit report front page'!#REF!</definedName>
    <definedName name="IAARFPQ76" localSheetId="21">'[6]IA - Audit report front page'!#REF!</definedName>
    <definedName name="IAARFPQ76" localSheetId="12">'[6]IA - Audit report front page'!#REF!</definedName>
    <definedName name="IAARFPQ76" localSheetId="15">'[6]IA - Audit report front page'!#REF!</definedName>
    <definedName name="IAARFPQ76" localSheetId="18">'[6]IA - Audit report front page'!#REF!</definedName>
    <definedName name="IAARFPQ76" localSheetId="19">'[6]IA - Audit report front page'!#REF!</definedName>
    <definedName name="IAARFPQ76">'[6]IA - Audit report front page'!#REF!</definedName>
    <definedName name="IAASRAC30" localSheetId="23">'[6]IA - Audit summary report'!#REF!</definedName>
    <definedName name="IAASRAC30" localSheetId="20">'[6]IA - Audit summary report'!#REF!</definedName>
    <definedName name="IAASRAC30" localSheetId="21">'[6]IA - Audit summary report'!#REF!</definedName>
    <definedName name="IAASRAC30" localSheetId="12">'[6]IA - Audit summary report'!#REF!</definedName>
    <definedName name="IAASRAC30" localSheetId="15">'[6]IA - Audit summary report'!#REF!</definedName>
    <definedName name="IAASRAC30" localSheetId="18">'[6]IA - Audit summary report'!#REF!</definedName>
    <definedName name="IAASRAC30" localSheetId="19">'[6]IA - Audit summary report'!#REF!</definedName>
    <definedName name="IAASRAC30">'[6]IA - Audit summary report'!#REF!</definedName>
    <definedName name="IAASRAC75" localSheetId="23">'[6]IA - Audit summary report'!#REF!</definedName>
    <definedName name="IAASRAC75" localSheetId="20">'[6]IA - Audit summary report'!#REF!</definedName>
    <definedName name="IAASRAC75" localSheetId="21">'[6]IA - Audit summary report'!#REF!</definedName>
    <definedName name="IAASRAC75" localSheetId="12">'[6]IA - Audit summary report'!#REF!</definedName>
    <definedName name="IAASRAC75" localSheetId="15">'[6]IA - Audit summary report'!#REF!</definedName>
    <definedName name="IAASRAC75" localSheetId="18">'[6]IA - Audit summary report'!#REF!</definedName>
    <definedName name="IAASRAC75" localSheetId="19">'[6]IA - Audit summary report'!#REF!</definedName>
    <definedName name="IAASRAC75">'[6]IA - Audit summary report'!#REF!</definedName>
    <definedName name="IAASRR24" localSheetId="23">'[6]IA - Audit summary report'!#REF!</definedName>
    <definedName name="IAASRR24" localSheetId="20">'[6]IA - Audit summary report'!#REF!</definedName>
    <definedName name="IAASRR24" localSheetId="21">'[6]IA - Audit summary report'!#REF!</definedName>
    <definedName name="IAASRR24" localSheetId="12">'[6]IA - Audit summary report'!#REF!</definedName>
    <definedName name="IAASRR24" localSheetId="15">'[6]IA - Audit summary report'!#REF!</definedName>
    <definedName name="IAASRR24" localSheetId="18">'[6]IA - Audit summary report'!#REF!</definedName>
    <definedName name="IAASRR24" localSheetId="19">'[6]IA - Audit summary report'!#REF!</definedName>
    <definedName name="IAASRR24">'[6]IA - Audit summary report'!#REF!</definedName>
    <definedName name="IAASRY114" localSheetId="23">'[6]IA - Audit summary report'!#REF!</definedName>
    <definedName name="IAASRY114" localSheetId="20">'[6]IA - Audit summary report'!#REF!</definedName>
    <definedName name="IAASRY114" localSheetId="21">'[6]IA - Audit summary report'!#REF!</definedName>
    <definedName name="IAASRY114" localSheetId="12">'[6]IA - Audit summary report'!#REF!</definedName>
    <definedName name="IAASRY114" localSheetId="15">'[6]IA - Audit summary report'!#REF!</definedName>
    <definedName name="IAASRY114" localSheetId="18">'[6]IA - Audit summary report'!#REF!</definedName>
    <definedName name="IAASRY114" localSheetId="19">'[6]IA - Audit summary report'!#REF!</definedName>
    <definedName name="IAASRY114">'[6]IA - Audit summary report'!#REF!</definedName>
    <definedName name="IAFPPA71" localSheetId="23">'[4]IA - Front page planning'!#REF!</definedName>
    <definedName name="IAFPPA71" localSheetId="20">'[4]IA - Front page planning'!#REF!</definedName>
    <definedName name="IAFPPA71" localSheetId="21">'[4]IA - Front page planning'!#REF!</definedName>
    <definedName name="IAFPPA71" localSheetId="12">'[4]IA - Front page planning'!#REF!</definedName>
    <definedName name="IAFPPA71" localSheetId="15">'[4]IA - Front page planning'!#REF!</definedName>
    <definedName name="IAFPPA71" localSheetId="18">'[4]IA - Front page planning'!#REF!</definedName>
    <definedName name="IAFPPA71" localSheetId="19">'[4]IA - Front page planning'!#REF!</definedName>
    <definedName name="IAFPPA71">'[4]IA - Front page planning'!#REF!</definedName>
    <definedName name="IAFPPB4" localSheetId="23">'[4]RR - Front page follow up'!#REF!</definedName>
    <definedName name="IAFPPB4" localSheetId="20">'[4]RR - Front page follow up'!#REF!</definedName>
    <definedName name="IAFPPB4" localSheetId="21">'[4]RR - Front page follow up'!#REF!</definedName>
    <definedName name="IAFPPB4" localSheetId="12">'[4]RR - Front page follow up'!#REF!</definedName>
    <definedName name="IAFPPB4" localSheetId="15">'[4]RR - Front page follow up'!#REF!</definedName>
    <definedName name="IAFPPB4" localSheetId="18">'[4]RR - Front page follow up'!#REF!</definedName>
    <definedName name="IAFPPB4" localSheetId="19">'[4]RR - Front page follow up'!#REF!</definedName>
    <definedName name="IAFPPB4">'[4]RR - Front page follow up'!#REF!</definedName>
    <definedName name="IAFPPQ104" localSheetId="23">'[4]IA - Front page planning'!#REF!</definedName>
    <definedName name="IAFPPQ104" localSheetId="20">'[4]IA - Front page planning'!#REF!</definedName>
    <definedName name="IAFPPQ104" localSheetId="21">'[4]IA - Front page planning'!#REF!</definedName>
    <definedName name="IAFPPQ104" localSheetId="12">'[4]IA - Front page planning'!#REF!</definedName>
    <definedName name="IAFPPQ104" localSheetId="15">'[4]IA - Front page planning'!#REF!</definedName>
    <definedName name="IAFPPQ104" localSheetId="18">'[4]IA - Front page planning'!#REF!</definedName>
    <definedName name="IAFPPQ104" localSheetId="19">'[4]IA - Front page planning'!#REF!</definedName>
    <definedName name="IAFPPQ104">'[4]IA - Front page planning'!#REF!</definedName>
    <definedName name="IAFUASAC24" localSheetId="23">'[4]IA Follow up - Audit summary '!#REF!</definedName>
    <definedName name="IAFUASAC24" localSheetId="20">'[4]IA Follow up - Audit summary '!#REF!</definedName>
    <definedName name="IAFUASAC24" localSheetId="21">'[4]IA Follow up - Audit summary '!#REF!</definedName>
    <definedName name="IAFUASAC24" localSheetId="12">'[4]IA Follow up - Audit summary '!#REF!</definedName>
    <definedName name="IAFUASAC24" localSheetId="15">'[4]IA Follow up - Audit summary '!#REF!</definedName>
    <definedName name="IAFUASAC24" localSheetId="18">'[4]IA Follow up - Audit summary '!#REF!</definedName>
    <definedName name="IAFUASAC24" localSheetId="19">'[4]IA Follow up - Audit summary '!#REF!</definedName>
    <definedName name="IAFUASAC24">'[4]IA Follow up - Audit summary '!#REF!</definedName>
    <definedName name="IAFUFPQ15" localSheetId="23">'[4]IA - Follow up - Front page'!#REF!</definedName>
    <definedName name="IAFUFPQ15" localSheetId="20">'[4]IA - Follow up - Front page'!#REF!</definedName>
    <definedName name="IAFUFPQ15" localSheetId="21">'[4]IA - Follow up - Front page'!#REF!</definedName>
    <definedName name="IAFUFPQ15" localSheetId="12">'[4]IA - Follow up - Front page'!#REF!</definedName>
    <definedName name="IAFUFPQ15" localSheetId="15">'[4]IA - Follow up - Front page'!#REF!</definedName>
    <definedName name="IAFUFPQ15" localSheetId="18">'[4]IA - Follow up - Front page'!#REF!</definedName>
    <definedName name="IAFUFPQ15" localSheetId="19">'[4]IA - Follow up - Front page'!#REF!</definedName>
    <definedName name="IAFUFPQ15">'[4]IA - Follow up - Front page'!#REF!</definedName>
    <definedName name="IAPH42" localSheetId="23">'[4]IA - Planning'!#REF!</definedName>
    <definedName name="IAPH42" localSheetId="20">'[4]IA - Planning'!#REF!</definedName>
    <definedName name="IAPH42" localSheetId="21">'[4]IA - Planning'!#REF!</definedName>
    <definedName name="IAPH42" localSheetId="12">'[4]IA - Planning'!#REF!</definedName>
    <definedName name="IAPH42" localSheetId="15">'[4]IA - Planning'!#REF!</definedName>
    <definedName name="IAPH42" localSheetId="18">'[4]IA - Planning'!#REF!</definedName>
    <definedName name="IAPH42" localSheetId="19">'[4]IA - Planning'!#REF!</definedName>
    <definedName name="IAPH42">'[4]IA - Planning'!#REF!</definedName>
    <definedName name="IASF02B13" localSheetId="23">'[6]IA - SF02 (1)'!#REF!</definedName>
    <definedName name="IASF02B13" localSheetId="20">'[6]IA - SF02 (1)'!#REF!</definedName>
    <definedName name="IASF02B13" localSheetId="21">'[6]IA - SF02 (1)'!#REF!</definedName>
    <definedName name="IASF02B13" localSheetId="12">'[6]IA - SF02 (1)'!#REF!</definedName>
    <definedName name="IASF02B13" localSheetId="15">'[6]IA - SF02 (1)'!#REF!</definedName>
    <definedName name="IASF02B13" localSheetId="18">'[6]IA - SF02 (1)'!#REF!</definedName>
    <definedName name="IASF02B13" localSheetId="19">'[6]IA - SF02 (1)'!#REF!</definedName>
    <definedName name="IASF02B13">'[6]IA - SF02 (1)'!#REF!</definedName>
    <definedName name="IASF02B17" localSheetId="23">'[6]IA - SF02 (1)'!#REF!</definedName>
    <definedName name="IASF02B17" localSheetId="20">'[6]IA - SF02 (1)'!#REF!</definedName>
    <definedName name="IASF02B17" localSheetId="21">'[6]IA - SF02 (1)'!#REF!</definedName>
    <definedName name="IASF02B17" localSheetId="12">'[6]IA - SF02 (1)'!#REF!</definedName>
    <definedName name="IASF02B17" localSheetId="15">'[6]IA - SF02 (1)'!#REF!</definedName>
    <definedName name="IASF02B17" localSheetId="18">'[6]IA - SF02 (1)'!#REF!</definedName>
    <definedName name="IASF02B17" localSheetId="19">'[6]IA - SF02 (1)'!#REF!</definedName>
    <definedName name="IASF02B17">'[6]IA - SF02 (1)'!#REF!</definedName>
    <definedName name="IASF02E25" localSheetId="23">'[6]IA - SF02 (1)'!#REF!</definedName>
    <definedName name="IASF02E25" localSheetId="20">'[6]IA - SF02 (1)'!#REF!</definedName>
    <definedName name="IASF02E25" localSheetId="21">'[6]IA - SF02 (1)'!#REF!</definedName>
    <definedName name="IASF02E25" localSheetId="12">'[6]IA - SF02 (1)'!#REF!</definedName>
    <definedName name="IASF02E25" localSheetId="15">'[6]IA - SF02 (1)'!#REF!</definedName>
    <definedName name="IASF02E25" localSheetId="18">'[6]IA - SF02 (1)'!#REF!</definedName>
    <definedName name="IASF02E25" localSheetId="19">'[6]IA - SF02 (1)'!#REF!</definedName>
    <definedName name="IASF02E25">'[6]IA - SF02 (1)'!#REF!</definedName>
    <definedName name="IASPF12" localSheetId="23">'[4]IA - Surveillance plan'!#REF!</definedName>
    <definedName name="IASPF12" localSheetId="20">'[4]IA - Surveillance plan'!#REF!</definedName>
    <definedName name="IASPF12" localSheetId="21">'[4]IA - Surveillance plan'!#REF!</definedName>
    <definedName name="IASPF12" localSheetId="12">'[4]IA - Surveillance plan'!#REF!</definedName>
    <definedName name="IASPF12" localSheetId="15">'[4]IA - Surveillance plan'!#REF!</definedName>
    <definedName name="IASPF12" localSheetId="18">'[4]IA - Surveillance plan'!#REF!</definedName>
    <definedName name="IASPF12" localSheetId="19">'[4]IA - Surveillance plan'!#REF!</definedName>
    <definedName name="IASPF12">'[4]IA - Surveillance plan'!#REF!</definedName>
    <definedName name="ICT_DATA">[1]Data!$AC$10:$AJ$16</definedName>
    <definedName name="ICT_LABELS">[1]Data!$AB$10:$AB$16</definedName>
    <definedName name="ikke" localSheetId="23">#REF!</definedName>
    <definedName name="ikke" localSheetId="20">#REF!</definedName>
    <definedName name="ikke" localSheetId="21">#REF!</definedName>
    <definedName name="ikke" localSheetId="12">#REF!</definedName>
    <definedName name="ikke" localSheetId="15">#REF!</definedName>
    <definedName name="ikke" localSheetId="18">#REF!</definedName>
    <definedName name="ikke" localSheetId="19">#REF!</definedName>
    <definedName name="ikke">#REF!</definedName>
    <definedName name="Improvement" localSheetId="23">'[3]Tong Yong audit report 1'!#REF!</definedName>
    <definedName name="Improvement" localSheetId="20">'[3]Tong Yong audit report 1'!#REF!</definedName>
    <definedName name="Improvement" localSheetId="21">'[3]Tong Yong audit report 1'!#REF!</definedName>
    <definedName name="Improvement" localSheetId="12">'[3]Tong Yong audit report 1'!#REF!</definedName>
    <definedName name="Improvement" localSheetId="15">'[3]Tong Yong audit report 1'!#REF!</definedName>
    <definedName name="Improvement" localSheetId="18">'[3]Tong Yong audit report 1'!#REF!</definedName>
    <definedName name="Improvement" localSheetId="19">'[3]Tong Yong audit report 1'!#REF!</definedName>
    <definedName name="Improvement">'[3]Tong Yong audit report 1'!#REF!</definedName>
    <definedName name="j">'[3]Tong Yong audit report 1'!$J$1:$J$312</definedName>
    <definedName name="k">'[3]Tong Yong audit report 1'!$K$1:$K$28</definedName>
    <definedName name="no" localSheetId="23">'[3]Tong Yong audit report 1'!#REF!</definedName>
    <definedName name="no" localSheetId="20">'[3]Tong Yong audit report 1'!#REF!</definedName>
    <definedName name="no" localSheetId="21">'[3]Tong Yong audit report 1'!#REF!</definedName>
    <definedName name="no" localSheetId="12">'[3]Tong Yong audit report 1'!#REF!</definedName>
    <definedName name="no" localSheetId="15">'[3]Tong Yong audit report 1'!#REF!</definedName>
    <definedName name="no" localSheetId="18">'[3]Tong Yong audit report 1'!#REF!</definedName>
    <definedName name="no" localSheetId="19">'[3]Tong Yong audit report 1'!#REF!</definedName>
    <definedName name="no">'[3]Tong Yong audit report 1'!#REF!</definedName>
    <definedName name="numbers" localSheetId="23">'[3]Tong Yong audit report 1'!#REF!</definedName>
    <definedName name="numbers" localSheetId="20">'[3]Tong Yong audit report 1'!#REF!</definedName>
    <definedName name="numbers" localSheetId="21">'[3]Tong Yong audit report 1'!#REF!</definedName>
    <definedName name="numbers" localSheetId="12">'[3]Tong Yong audit report 1'!#REF!</definedName>
    <definedName name="numbers" localSheetId="15">'[3]Tong Yong audit report 1'!#REF!</definedName>
    <definedName name="numbers" localSheetId="18">'[3]Tong Yong audit report 1'!#REF!</definedName>
    <definedName name="numbers" localSheetId="19">'[3]Tong Yong audit report 1'!#REF!</definedName>
    <definedName name="numbers">'[3]Tong Yong audit report 1'!#REF!</definedName>
    <definedName name="place" localSheetId="23">'[3]Tong Yong audit report 1'!#REF!</definedName>
    <definedName name="place" localSheetId="20">'[3]Tong Yong audit report 1'!#REF!</definedName>
    <definedName name="place" localSheetId="21">'[3]Tong Yong audit report 1'!#REF!</definedName>
    <definedName name="place" localSheetId="12">'[3]Tong Yong audit report 1'!#REF!</definedName>
    <definedName name="place" localSheetId="15">'[3]Tong Yong audit report 1'!#REF!</definedName>
    <definedName name="place" localSheetId="18">'[3]Tong Yong audit report 1'!#REF!</definedName>
    <definedName name="place" localSheetId="19">'[3]Tong Yong audit report 1'!#REF!</definedName>
    <definedName name="place">'[3]Tong Yong audit report 1'!#REF!</definedName>
    <definedName name="_xlnm.Print_Area" localSheetId="11">'Audit result'!$A$1:$T$84</definedName>
    <definedName name="_xlnm.Print_Area" localSheetId="0">'Cover Page'!$A$1:$L$57</definedName>
    <definedName name="_xlnm.Print_Area" localSheetId="22">'FINAL AUDIT RESULT'!$A$1:$F$53</definedName>
    <definedName name="_xlnm.Print_Area" localSheetId="9">'NC 10'!$A$1:$D$37</definedName>
    <definedName name="_xlnm.Print_Area" localSheetId="10">'NC 11'!$A$1:$D$37</definedName>
    <definedName name="_xlnm.Print_Area" localSheetId="1">'NC 7.1'!$A$1:$D$37</definedName>
    <definedName name="_xlnm.Print_Area" localSheetId="2">'NC 7.3.1 (a)'!$A$1:$D$37</definedName>
    <definedName name="_xlnm.Print_Area" localSheetId="3">'NC 7.3.1 (b)'!$A$1:$D$37</definedName>
    <definedName name="_xlnm.Print_Area" localSheetId="4">'NC 7.3.1 (c)'!$A$1:$D$37</definedName>
    <definedName name="_xlnm.Print_Area" localSheetId="5">'NC 7.3.1 (d)'!$A$1:$D$37</definedName>
    <definedName name="_xlnm.Print_Area" localSheetId="6">'NC 7.3.1 (e)'!$A$1:$D$37</definedName>
    <definedName name="_xlnm.Print_Area" localSheetId="7">'NC 7.3.1 (f)'!$A$1:$D$37</definedName>
    <definedName name="_xlnm.Print_Area" localSheetId="8">'NC 9.1'!$A$1:$D$37</definedName>
    <definedName name="_xlnm.Print_Area" localSheetId="20">'Sec 10'!$A$1:$C$23</definedName>
    <definedName name="_xlnm.Print_Area" localSheetId="21">'Sec 11'!$A$1:$C$11</definedName>
    <definedName name="_xlnm.Print_Area" localSheetId="12">'Sec 7.1'!$A$1:$C$44</definedName>
    <definedName name="_xlnm.Print_Area" localSheetId="13">'Sec 7.3.1 (a)'!$A$1:$C$55</definedName>
    <definedName name="_xlnm.Print_Area" localSheetId="14">'Sec 7.3.1 (b)'!$A$1:$C$11</definedName>
    <definedName name="_xlnm.Print_Area" localSheetId="15">'Sec 7.3.1 (c)'!$A$1:$C$14</definedName>
    <definedName name="_xlnm.Print_Area" localSheetId="16">'Sec 7.3.1 (d)'!$A$1:$C$18</definedName>
    <definedName name="_xlnm.Print_Area" localSheetId="17">'Sec 7.3.1 (e)'!$A$1:$D$11</definedName>
    <definedName name="_xlnm.Print_Area" localSheetId="18">'Sec 7.3.1 (f)'!$A$1:$C$15</definedName>
    <definedName name="_xlnm.Print_Area" localSheetId="19">'Sec 9.1'!$A$1:$C$23</definedName>
    <definedName name="_xlnm.Print_Area">#REF!</definedName>
    <definedName name="_xlnm.Print_Titles" localSheetId="20">'Sec 10'!$2:$4</definedName>
    <definedName name="_xlnm.Print_Titles" localSheetId="21">'Sec 11'!$2:$4</definedName>
    <definedName name="_xlnm.Print_Titles" localSheetId="12">'Sec 7.1'!$2:$4</definedName>
    <definedName name="_xlnm.Print_Titles" localSheetId="13">'Sec 7.3.1 (a)'!$2:$4</definedName>
    <definedName name="_xlnm.Print_Titles" localSheetId="14">'Sec 7.3.1 (b)'!$2:$4</definedName>
    <definedName name="_xlnm.Print_Titles" localSheetId="15">'Sec 7.3.1 (c)'!$2:$4</definedName>
    <definedName name="_xlnm.Print_Titles" localSheetId="16">'Sec 7.3.1 (d)'!$2:$3</definedName>
    <definedName name="_xlnm.Print_Titles" localSheetId="17">'Sec 7.3.1 (e)'!$2:$4</definedName>
    <definedName name="_xlnm.Print_Titles" localSheetId="18">'Sec 7.3.1 (f)'!$2:$4</definedName>
    <definedName name="_xlnm.Print_Titles" localSheetId="19">'Sec 9.1'!$2:$4</definedName>
    <definedName name="Print_Titles_MI">[1]Data!$1:$9</definedName>
    <definedName name="ready" localSheetId="23">'[3]Tong Yong audit report 1'!#REF!</definedName>
    <definedName name="ready" localSheetId="20">'[3]Tong Yong audit report 1'!#REF!</definedName>
    <definedName name="ready" localSheetId="21">'[3]Tong Yong audit report 1'!#REF!</definedName>
    <definedName name="ready" localSheetId="12">'[3]Tong Yong audit report 1'!#REF!</definedName>
    <definedName name="ready" localSheetId="15">'[3]Tong Yong audit report 1'!#REF!</definedName>
    <definedName name="ready" localSheetId="18">'[3]Tong Yong audit report 1'!#REF!</definedName>
    <definedName name="ready" localSheetId="19">'[3]Tong Yong audit report 1'!#REF!</definedName>
    <definedName name="ready">'[3]Tong Yong audit report 1'!#REF!</definedName>
    <definedName name="RRFPARA70" localSheetId="23">'[4]RR - Front page audit report'!#REF!</definedName>
    <definedName name="RRFPARA70" localSheetId="20">'[4]RR - Front page audit report'!#REF!</definedName>
    <definedName name="RRFPARA70" localSheetId="21">'[4]RR - Front page audit report'!#REF!</definedName>
    <definedName name="RRFPARA70" localSheetId="12">'[4]RR - Front page audit report'!#REF!</definedName>
    <definedName name="RRFPARA70" localSheetId="15">'[4]RR - Front page audit report'!#REF!</definedName>
    <definedName name="RRFPARA70" localSheetId="18">'[4]RR - Front page audit report'!#REF!</definedName>
    <definedName name="RRFPARA70" localSheetId="19">'[4]RR - Front page audit report'!#REF!</definedName>
    <definedName name="RRFPARA70">'[4]RR - Front page audit report'!#REF!</definedName>
    <definedName name="RRFPARB4" localSheetId="23">'[4]RR - Front page audit report'!#REF!</definedName>
    <definedName name="RRFPARB4" localSheetId="20">'[4]RR - Front page audit report'!#REF!</definedName>
    <definedName name="RRFPARB4" localSheetId="21">'[4]RR - Front page audit report'!#REF!</definedName>
    <definedName name="RRFPARB4" localSheetId="12">'[4]RR - Front page audit report'!#REF!</definedName>
    <definedName name="RRFPARB4" localSheetId="15">'[4]RR - Front page audit report'!#REF!</definedName>
    <definedName name="RRFPARB4" localSheetId="18">'[4]RR - Front page audit report'!#REF!</definedName>
    <definedName name="RRFPARB4" localSheetId="19">'[4]RR - Front page audit report'!#REF!</definedName>
    <definedName name="RRFPARB4">'[4]RR - Front page audit report'!#REF!</definedName>
    <definedName name="RRFPPA70" localSheetId="23">'[4]RR - Front page planning'!#REF!</definedName>
    <definedName name="RRFPPA70" localSheetId="20">'[4]RR - Front page planning'!#REF!</definedName>
    <definedName name="RRFPPA70" localSheetId="21">'[4]RR - Front page planning'!#REF!</definedName>
    <definedName name="RRFPPA70" localSheetId="12">'[4]RR - Front page planning'!#REF!</definedName>
    <definedName name="RRFPPA70" localSheetId="15">'[4]RR - Front page planning'!#REF!</definedName>
    <definedName name="RRFPPA70" localSheetId="18">'[4]RR - Front page planning'!#REF!</definedName>
    <definedName name="RRFPPA70" localSheetId="19">'[4]RR - Front page planning'!#REF!</definedName>
    <definedName name="RRFPPA70">'[4]RR - Front page planning'!#REF!</definedName>
    <definedName name="RRFPPB4" localSheetId="23">'[4]RR - Front page planning'!#REF!</definedName>
    <definedName name="RRFPPB4" localSheetId="20">'[4]RR - Front page planning'!#REF!</definedName>
    <definedName name="RRFPPB4" localSheetId="21">'[4]RR - Front page planning'!#REF!</definedName>
    <definedName name="RRFPPB4" localSheetId="12">'[4]RR - Front page planning'!#REF!</definedName>
    <definedName name="RRFPPB4" localSheetId="15">'[4]RR - Front page planning'!#REF!</definedName>
    <definedName name="RRFPPB4" localSheetId="18">'[4]RR - Front page planning'!#REF!</definedName>
    <definedName name="RRFPPB4" localSheetId="19">'[4]RR - Front page planning'!#REF!</definedName>
    <definedName name="RRFPPB4">'[4]RR - Front page planning'!#REF!</definedName>
    <definedName name="RRFUQ19" localSheetId="23">#REF!</definedName>
    <definedName name="RRFUQ19" localSheetId="20">#REF!</definedName>
    <definedName name="RRFUQ19" localSheetId="21">#REF!</definedName>
    <definedName name="RRFUQ19" localSheetId="12">#REF!</definedName>
    <definedName name="RRFUQ19" localSheetId="15">#REF!</definedName>
    <definedName name="RRFUQ19" localSheetId="18">#REF!</definedName>
    <definedName name="RRFUQ19" localSheetId="19">#REF!</definedName>
    <definedName name="RRFUQ19">#REF!</definedName>
    <definedName name="RRRRFAD134" localSheetId="23">'[4]RR - Readiness review findings'!#REF!</definedName>
    <definedName name="RRRRFAD134" localSheetId="20">'[4]RR - Readiness review findings'!#REF!</definedName>
    <definedName name="RRRRFAD134" localSheetId="21">'[4]RR - Readiness review findings'!#REF!</definedName>
    <definedName name="RRRRFAD134" localSheetId="12">'[4]RR - Readiness review findings'!#REF!</definedName>
    <definedName name="RRRRFAD134" localSheetId="15">'[4]RR - Readiness review findings'!#REF!</definedName>
    <definedName name="RRRRFAD134" localSheetId="18">'[4]RR - Readiness review findings'!#REF!</definedName>
    <definedName name="RRRRFAD134" localSheetId="19">'[4]RR - Readiness review findings'!#REF!</definedName>
    <definedName name="RRRRFAD134">'[4]RR - Readiness review findings'!#REF!</definedName>
    <definedName name="RRRRFAD142" localSheetId="23">'[4]RR - Readiness review findings'!#REF!</definedName>
    <definedName name="RRRRFAD142" localSheetId="20">'[4]RR - Readiness review findings'!#REF!</definedName>
    <definedName name="RRRRFAD142" localSheetId="21">'[4]RR - Readiness review findings'!#REF!</definedName>
    <definedName name="RRRRFAD142" localSheetId="12">'[4]RR - Readiness review findings'!#REF!</definedName>
    <definedName name="RRRRFAD142" localSheetId="15">'[4]RR - Readiness review findings'!#REF!</definedName>
    <definedName name="RRRRFAD142" localSheetId="18">'[4]RR - Readiness review findings'!#REF!</definedName>
    <definedName name="RRRRFAD142" localSheetId="19">'[4]RR - Readiness review findings'!#REF!</definedName>
    <definedName name="RRRRFAD142">'[4]RR - Readiness review findings'!#REF!</definedName>
    <definedName name="RRRRFAE87" localSheetId="23">'[4]RR - Readiness review findings'!#REF!</definedName>
    <definedName name="RRRRFAE87" localSheetId="20">'[4]RR - Readiness review findings'!#REF!</definedName>
    <definedName name="RRRRFAE87" localSheetId="21">'[4]RR - Readiness review findings'!#REF!</definedName>
    <definedName name="RRRRFAE87" localSheetId="12">'[4]RR - Readiness review findings'!#REF!</definedName>
    <definedName name="RRRRFAE87" localSheetId="15">'[4]RR - Readiness review findings'!#REF!</definedName>
    <definedName name="RRRRFAE87" localSheetId="18">'[4]RR - Readiness review findings'!#REF!</definedName>
    <definedName name="RRRRFAE87" localSheetId="19">'[4]RR - Readiness review findings'!#REF!</definedName>
    <definedName name="RRRRFAE87">'[4]RR - Readiness review findings'!#REF!</definedName>
    <definedName name="RRRRFG176" localSheetId="23">'[4]RR - Readiness review findings'!#REF!</definedName>
    <definedName name="RRRRFG176" localSheetId="20">'[4]RR - Readiness review findings'!#REF!</definedName>
    <definedName name="RRRRFG176" localSheetId="21">'[4]RR - Readiness review findings'!#REF!</definedName>
    <definedName name="RRRRFG176" localSheetId="12">'[4]RR - Readiness review findings'!#REF!</definedName>
    <definedName name="RRRRFG176" localSheetId="15">'[4]RR - Readiness review findings'!#REF!</definedName>
    <definedName name="RRRRFG176" localSheetId="18">'[4]RR - Readiness review findings'!#REF!</definedName>
    <definedName name="RRRRFG176" localSheetId="19">'[4]RR - Readiness review findings'!#REF!</definedName>
    <definedName name="RRRRFG176">'[4]RR - Readiness review findings'!#REF!</definedName>
    <definedName name="RRRRFG190" localSheetId="23">'[4]RR - Readiness review findings'!#REF!</definedName>
    <definedName name="RRRRFG190" localSheetId="20">'[4]RR - Readiness review findings'!#REF!</definedName>
    <definedName name="RRRRFG190" localSheetId="21">'[4]RR - Readiness review findings'!#REF!</definedName>
    <definedName name="RRRRFG190" localSheetId="12">'[4]RR - Readiness review findings'!#REF!</definedName>
    <definedName name="RRRRFG190" localSheetId="15">'[4]RR - Readiness review findings'!#REF!</definedName>
    <definedName name="RRRRFG190" localSheetId="18">'[4]RR - Readiness review findings'!#REF!</definedName>
    <definedName name="RRRRFG190" localSheetId="19">'[4]RR - Readiness review findings'!#REF!</definedName>
    <definedName name="RRRRFG190">'[4]RR - Readiness review findings'!#REF!</definedName>
    <definedName name="RRRRFG224" localSheetId="23">'[4]RR - Readiness review findings'!#REF!</definedName>
    <definedName name="RRRRFG224" localSheetId="20">'[4]RR - Readiness review findings'!#REF!</definedName>
    <definedName name="RRRRFG224" localSheetId="21">'[4]RR - Readiness review findings'!#REF!</definedName>
    <definedName name="RRRRFG224" localSheetId="12">'[4]RR - Readiness review findings'!#REF!</definedName>
    <definedName name="RRRRFG224" localSheetId="15">'[4]RR - Readiness review findings'!#REF!</definedName>
    <definedName name="RRRRFG224" localSheetId="18">'[4]RR - Readiness review findings'!#REF!</definedName>
    <definedName name="RRRRFG224" localSheetId="19">'[4]RR - Readiness review findings'!#REF!</definedName>
    <definedName name="RRRRFG224">'[4]RR - Readiness review findings'!#REF!</definedName>
    <definedName name="RRRRFO45" localSheetId="23">'[4]RR - Readiness review findings'!#REF!</definedName>
    <definedName name="RRRRFO45" localSheetId="20">'[4]RR - Readiness review findings'!#REF!</definedName>
    <definedName name="RRRRFO45" localSheetId="21">'[4]RR - Readiness review findings'!#REF!</definedName>
    <definedName name="RRRRFO45" localSheetId="12">'[4]RR - Readiness review findings'!#REF!</definedName>
    <definedName name="RRRRFO45" localSheetId="15">'[4]RR - Readiness review findings'!#REF!</definedName>
    <definedName name="RRRRFO45" localSheetId="18">'[4]RR - Readiness review findings'!#REF!</definedName>
    <definedName name="RRRRFO45" localSheetId="19">'[4]RR - Readiness review findings'!#REF!</definedName>
    <definedName name="RRRRFO45">'[4]RR - Readiness review findings'!#REF!</definedName>
    <definedName name="RRRRFR195" localSheetId="23">'[4]RR - Readiness review findings'!#REF!</definedName>
    <definedName name="RRRRFR195" localSheetId="20">'[4]RR - Readiness review findings'!#REF!</definedName>
    <definedName name="RRRRFR195" localSheetId="21">'[4]RR - Readiness review findings'!#REF!</definedName>
    <definedName name="RRRRFR195" localSheetId="12">'[4]RR - Readiness review findings'!#REF!</definedName>
    <definedName name="RRRRFR195" localSheetId="15">'[4]RR - Readiness review findings'!#REF!</definedName>
    <definedName name="RRRRFR195" localSheetId="18">'[4]RR - Readiness review findings'!#REF!</definedName>
    <definedName name="RRRRFR195" localSheetId="19">'[4]RR - Readiness review findings'!#REF!</definedName>
    <definedName name="RRRRFR195">'[4]RR - Readiness review findings'!#REF!</definedName>
    <definedName name="RRRRFT142" localSheetId="23">'[4]RR - Readiness review findings'!#REF!</definedName>
    <definedName name="RRRRFT142" localSheetId="20">'[4]RR - Readiness review findings'!#REF!</definedName>
    <definedName name="RRRRFT142" localSheetId="21">'[4]RR - Readiness review findings'!#REF!</definedName>
    <definedName name="RRRRFT142" localSheetId="12">'[4]RR - Readiness review findings'!#REF!</definedName>
    <definedName name="RRRRFT142" localSheetId="15">'[4]RR - Readiness review findings'!#REF!</definedName>
    <definedName name="RRRRFT142" localSheetId="18">'[4]RR - Readiness review findings'!#REF!</definedName>
    <definedName name="RRRRFT142" localSheetId="19">'[4]RR - Readiness review findings'!#REF!</definedName>
    <definedName name="RRRRFT142">'[4]RR - Readiness review findings'!#REF!</definedName>
    <definedName name="RRRRFY142" localSheetId="23">'[4]RR - Readiness review findings'!#REF!</definedName>
    <definedName name="RRRRFY142" localSheetId="20">'[4]RR - Readiness review findings'!#REF!</definedName>
    <definedName name="RRRRFY142" localSheetId="21">'[4]RR - Readiness review findings'!#REF!</definedName>
    <definedName name="RRRRFY142" localSheetId="12">'[4]RR - Readiness review findings'!#REF!</definedName>
    <definedName name="RRRRFY142" localSheetId="15">'[4]RR - Readiness review findings'!#REF!</definedName>
    <definedName name="RRRRFY142" localSheetId="18">'[4]RR - Readiness review findings'!#REF!</definedName>
    <definedName name="RRRRFY142" localSheetId="19">'[4]RR - Readiness review findings'!#REF!</definedName>
    <definedName name="RRRRFY142">'[4]RR - Readiness review findings'!#REF!</definedName>
    <definedName name="RRRRFZ215" localSheetId="23">'[4]RR - Readiness review findings'!#REF!</definedName>
    <definedName name="RRRRFZ215" localSheetId="20">'[4]RR - Readiness review findings'!#REF!</definedName>
    <definedName name="RRRRFZ215" localSheetId="21">'[4]RR - Readiness review findings'!#REF!</definedName>
    <definedName name="RRRRFZ215" localSheetId="12">'[4]RR - Readiness review findings'!#REF!</definedName>
    <definedName name="RRRRFZ215" localSheetId="15">'[4]RR - Readiness review findings'!#REF!</definedName>
    <definedName name="RRRRFZ215" localSheetId="18">'[4]RR - Readiness review findings'!#REF!</definedName>
    <definedName name="RRRRFZ215" localSheetId="19">'[4]RR - Readiness review findings'!#REF!</definedName>
    <definedName name="RRRRFZ215">'[4]RR - Readiness review findings'!#REF!</definedName>
    <definedName name="RRRRFZ221" localSheetId="23">'[4]RR - Readiness review findings'!#REF!</definedName>
    <definedName name="RRRRFZ221" localSheetId="20">'[4]RR - Readiness review findings'!#REF!</definedName>
    <definedName name="RRRRFZ221" localSheetId="21">'[4]RR - Readiness review findings'!#REF!</definedName>
    <definedName name="RRRRFZ221" localSheetId="12">'[4]RR - Readiness review findings'!#REF!</definedName>
    <definedName name="RRRRFZ221" localSheetId="15">'[4]RR - Readiness review findings'!#REF!</definedName>
    <definedName name="RRRRFZ221" localSheetId="18">'[4]RR - Readiness review findings'!#REF!</definedName>
    <definedName name="RRRRFZ221" localSheetId="19">'[4]RR - Readiness review findings'!#REF!</definedName>
    <definedName name="RRRRFZ221">'[4]RR - Readiness review findings'!#REF!</definedName>
    <definedName name="RRSF02B13" localSheetId="23">#REF!</definedName>
    <definedName name="RRSF02B13" localSheetId="20">#REF!</definedName>
    <definedName name="RRSF02B13" localSheetId="21">#REF!</definedName>
    <definedName name="RRSF02B13" localSheetId="12">#REF!</definedName>
    <definedName name="RRSF02B13" localSheetId="15">#REF!</definedName>
    <definedName name="RRSF02B13" localSheetId="18">#REF!</definedName>
    <definedName name="RRSF02B13" localSheetId="19">#REF!</definedName>
    <definedName name="RRSF02B13">#REF!</definedName>
    <definedName name="s">'[3]Tong Yong audit report 1'!$S$1:$S$27</definedName>
    <definedName name="SA1ARFPQ80" localSheetId="23">'[4]SA1 - Audit report front page'!#REF!</definedName>
    <definedName name="SA1ARFPQ80" localSheetId="20">'[4]SA1 - Audit report front page'!#REF!</definedName>
    <definedName name="SA1ARFPQ80" localSheetId="21">'[4]SA1 - Audit report front page'!#REF!</definedName>
    <definedName name="SA1ARFPQ80" localSheetId="12">'[4]SA1 - Audit report front page'!#REF!</definedName>
    <definedName name="SA1ARFPQ80" localSheetId="15">'[4]SA1 - Audit report front page'!#REF!</definedName>
    <definedName name="SA1ARFPQ80" localSheetId="18">'[4]SA1 - Audit report front page'!#REF!</definedName>
    <definedName name="SA1ARFPQ80" localSheetId="19">'[4]SA1 - Audit report front page'!#REF!</definedName>
    <definedName name="SA1ARFPQ80">'[4]SA1 - Audit report front page'!#REF!</definedName>
    <definedName name="SA1ASRG24" localSheetId="23">'[4]SA1 - Audit summary report'!#REF!</definedName>
    <definedName name="SA1ASRG24" localSheetId="20">'[4]SA1 - Audit summary report'!#REF!</definedName>
    <definedName name="SA1ASRG24" localSheetId="21">'[4]SA1 - Audit summary report'!#REF!</definedName>
    <definedName name="SA1ASRG24" localSheetId="12">'[4]SA1 - Audit summary report'!#REF!</definedName>
    <definedName name="SA1ASRG24" localSheetId="15">'[4]SA1 - Audit summary report'!#REF!</definedName>
    <definedName name="SA1ASRG24" localSheetId="18">'[4]SA1 - Audit summary report'!#REF!</definedName>
    <definedName name="SA1ASRG24" localSheetId="19">'[4]SA1 - Audit summary report'!#REF!</definedName>
    <definedName name="SA1ASRG24">'[4]SA1 - Audit summary report'!#REF!</definedName>
    <definedName name="SA1ASRR39" localSheetId="23">'[4]SA1 - Audit summary report'!#REF!</definedName>
    <definedName name="SA1ASRR39" localSheetId="20">'[4]SA1 - Audit summary report'!#REF!</definedName>
    <definedName name="SA1ASRR39" localSheetId="21">'[4]SA1 - Audit summary report'!#REF!</definedName>
    <definedName name="SA1ASRR39" localSheetId="12">'[4]SA1 - Audit summary report'!#REF!</definedName>
    <definedName name="SA1ASRR39" localSheetId="15">'[4]SA1 - Audit summary report'!#REF!</definedName>
    <definedName name="SA1ASRR39" localSheetId="18">'[4]SA1 - Audit summary report'!#REF!</definedName>
    <definedName name="SA1ASRR39" localSheetId="19">'[4]SA1 - Audit summary report'!#REF!</definedName>
    <definedName name="SA1ASRR39">'[4]SA1 - Audit summary report'!#REF!</definedName>
    <definedName name="SA1ASRY24" localSheetId="23">'[4]SA1 - Audit summary report'!#REF!</definedName>
    <definedName name="SA1ASRY24" localSheetId="20">'[4]SA1 - Audit summary report'!#REF!</definedName>
    <definedName name="SA1ASRY24" localSheetId="21">'[4]SA1 - Audit summary report'!#REF!</definedName>
    <definedName name="SA1ASRY24" localSheetId="12">'[4]SA1 - Audit summary report'!#REF!</definedName>
    <definedName name="SA1ASRY24" localSheetId="15">'[4]SA1 - Audit summary report'!#REF!</definedName>
    <definedName name="SA1ASRY24" localSheetId="18">'[4]SA1 - Audit summary report'!#REF!</definedName>
    <definedName name="SA1ASRY24" localSheetId="19">'[4]SA1 - Audit summary report'!#REF!</definedName>
    <definedName name="SA1ASRY24">'[4]SA1 - Audit summary report'!#REF!</definedName>
    <definedName name="SA1FUASG24" localSheetId="23">'[4]SA1 - Follow up - Audit summary'!#REF!</definedName>
    <definedName name="SA1FUASG24" localSheetId="20">'[4]SA1 - Follow up - Audit summary'!#REF!</definedName>
    <definedName name="SA1FUASG24" localSheetId="21">'[4]SA1 - Follow up - Audit summary'!#REF!</definedName>
    <definedName name="SA1FUASG24" localSheetId="12">'[4]SA1 - Follow up - Audit summary'!#REF!</definedName>
    <definedName name="SA1FUASG24" localSheetId="15">'[4]SA1 - Follow up - Audit summary'!#REF!</definedName>
    <definedName name="SA1FUASG24" localSheetId="18">'[4]SA1 - Follow up - Audit summary'!#REF!</definedName>
    <definedName name="SA1FUASG24" localSheetId="19">'[4]SA1 - Follow up - Audit summary'!#REF!</definedName>
    <definedName name="SA1FUASG24">'[4]SA1 - Follow up - Audit summary'!#REF!</definedName>
    <definedName name="SA1PH42" localSheetId="23">'[4]SA1 - Planning'!#REF!</definedName>
    <definedName name="SA1PH42" localSheetId="20">'[4]SA1 - Planning'!#REF!</definedName>
    <definedName name="SA1PH42" localSheetId="21">'[4]SA1 - Planning'!#REF!</definedName>
    <definedName name="SA1PH42" localSheetId="12">'[4]SA1 - Planning'!#REF!</definedName>
    <definedName name="SA1PH42" localSheetId="15">'[4]SA1 - Planning'!#REF!</definedName>
    <definedName name="SA1PH42" localSheetId="18">'[4]SA1 - Planning'!#REF!</definedName>
    <definedName name="SA1PH42" localSheetId="19">'[4]SA1 - Planning'!#REF!</definedName>
    <definedName name="SA1PH42">'[4]SA1 - Planning'!#REF!</definedName>
    <definedName name="SA1SF02B13" localSheetId="23">#REF!</definedName>
    <definedName name="SA1SF02B13" localSheetId="20">#REF!</definedName>
    <definedName name="SA1SF02B13" localSheetId="21">#REF!</definedName>
    <definedName name="SA1SF02B13" localSheetId="12">#REF!</definedName>
    <definedName name="SA1SF02B13" localSheetId="15">#REF!</definedName>
    <definedName name="SA1SF02B13" localSheetId="18">#REF!</definedName>
    <definedName name="SA1SF02B13" localSheetId="19">#REF!</definedName>
    <definedName name="SA1SF02B13">#REF!</definedName>
    <definedName name="SA1SF02E26" localSheetId="23">#REF!</definedName>
    <definedName name="SA1SF02E26" localSheetId="20">#REF!</definedName>
    <definedName name="SA1SF02E26" localSheetId="21">#REF!</definedName>
    <definedName name="SA1SF02E26" localSheetId="12">#REF!</definedName>
    <definedName name="SA1SF02E26" localSheetId="15">#REF!</definedName>
    <definedName name="SA1SF02E26" localSheetId="18">#REF!</definedName>
    <definedName name="SA1SF02E26" localSheetId="19">#REF!</definedName>
    <definedName name="SA1SF02E26">#REF!</definedName>
    <definedName name="SA3ARFPQ18" localSheetId="23">#REF!</definedName>
    <definedName name="SA3ARFPQ18" localSheetId="20">#REF!</definedName>
    <definedName name="SA3ARFPQ18" localSheetId="21">#REF!</definedName>
    <definedName name="SA3ARFPQ18" localSheetId="12">#REF!</definedName>
    <definedName name="SA3ARFPQ18" localSheetId="15">#REF!</definedName>
    <definedName name="SA3ARFPQ18" localSheetId="18">#REF!</definedName>
    <definedName name="SA3ARFPQ18" localSheetId="19">#REF!</definedName>
    <definedName name="SA3ARFPQ18">#REF!</definedName>
    <definedName name="SA3FUFPQ18" localSheetId="23">#REF!</definedName>
    <definedName name="SA3FUFPQ18" localSheetId="20">#REF!</definedName>
    <definedName name="SA3FUFPQ18" localSheetId="21">#REF!</definedName>
    <definedName name="SA3FUFPQ18" localSheetId="12">#REF!</definedName>
    <definedName name="SA3FUFPQ18" localSheetId="15">#REF!</definedName>
    <definedName name="SA3FUFPQ18" localSheetId="18">#REF!</definedName>
    <definedName name="SA3FUFPQ18" localSheetId="19">#REF!</definedName>
    <definedName name="SA3FUFPQ18">#REF!</definedName>
    <definedName name="SA3PIC12" localSheetId="23">#REF!</definedName>
    <definedName name="SA3PIC12" localSheetId="20">#REF!</definedName>
    <definedName name="SA3PIC12" localSheetId="21">#REF!</definedName>
    <definedName name="SA3PIC12" localSheetId="12">#REF!</definedName>
    <definedName name="SA3PIC12" localSheetId="15">#REF!</definedName>
    <definedName name="SA3PIC12" localSheetId="18">#REF!</definedName>
    <definedName name="SA3PIC12" localSheetId="19">#REF!</definedName>
    <definedName name="SA3PIC12">#REF!</definedName>
    <definedName name="SA4ARFPQ18" localSheetId="23">#REF!</definedName>
    <definedName name="SA4ARFPQ18" localSheetId="20">#REF!</definedName>
    <definedName name="SA4ARFPQ18" localSheetId="21">#REF!</definedName>
    <definedName name="SA4ARFPQ18" localSheetId="12">#REF!</definedName>
    <definedName name="SA4ARFPQ18" localSheetId="15">#REF!</definedName>
    <definedName name="SA4ARFPQ18" localSheetId="18">#REF!</definedName>
    <definedName name="SA4ARFPQ18" localSheetId="19">#REF!</definedName>
    <definedName name="SA4ARFPQ18">#REF!</definedName>
    <definedName name="SA4FUFPQ18" localSheetId="23">#REF!</definedName>
    <definedName name="SA4FUFPQ18" localSheetId="20">#REF!</definedName>
    <definedName name="SA4FUFPQ18" localSheetId="21">#REF!</definedName>
    <definedName name="SA4FUFPQ18" localSheetId="12">#REF!</definedName>
    <definedName name="SA4FUFPQ18" localSheetId="15">#REF!</definedName>
    <definedName name="SA4FUFPQ18" localSheetId="18">#REF!</definedName>
    <definedName name="SA4FUFPQ18" localSheetId="19">#REF!</definedName>
    <definedName name="SA4FUFPQ18">#REF!</definedName>
    <definedName name="SA4PIC12" localSheetId="23">#REF!</definedName>
    <definedName name="SA4PIC12" localSheetId="20">#REF!</definedName>
    <definedName name="SA4PIC12" localSheetId="21">#REF!</definedName>
    <definedName name="SA4PIC12" localSheetId="12">#REF!</definedName>
    <definedName name="SA4PIC12" localSheetId="15">#REF!</definedName>
    <definedName name="SA4PIC12" localSheetId="18">#REF!</definedName>
    <definedName name="SA4PIC12" localSheetId="19">#REF!</definedName>
    <definedName name="SA4PIC12">#REF!</definedName>
    <definedName name="SA5ARFPQ18" localSheetId="23">#REF!</definedName>
    <definedName name="SA5ARFPQ18" localSheetId="20">#REF!</definedName>
    <definedName name="SA5ARFPQ18" localSheetId="21">#REF!</definedName>
    <definedName name="SA5ARFPQ18" localSheetId="12">#REF!</definedName>
    <definedName name="SA5ARFPQ18" localSheetId="15">#REF!</definedName>
    <definedName name="SA5ARFPQ18" localSheetId="18">#REF!</definedName>
    <definedName name="SA5ARFPQ18" localSheetId="19">#REF!</definedName>
    <definedName name="SA5ARFPQ18">#REF!</definedName>
    <definedName name="SA5ARFPQ19" localSheetId="23">#REF!</definedName>
    <definedName name="SA5ARFPQ19" localSheetId="20">#REF!</definedName>
    <definedName name="SA5ARFPQ19" localSheetId="21">#REF!</definedName>
    <definedName name="SA5ARFPQ19" localSheetId="12">#REF!</definedName>
    <definedName name="SA5ARFPQ19" localSheetId="15">#REF!</definedName>
    <definedName name="SA5ARFPQ19" localSheetId="18">#REF!</definedName>
    <definedName name="SA5ARFPQ19" localSheetId="19">#REF!</definedName>
    <definedName name="SA5ARFPQ19">#REF!</definedName>
    <definedName name="SA5FUFPQ18" localSheetId="23">#REF!</definedName>
    <definedName name="SA5FUFPQ18" localSheetId="20">#REF!</definedName>
    <definedName name="SA5FUFPQ18" localSheetId="21">#REF!</definedName>
    <definedName name="SA5FUFPQ18" localSheetId="12">#REF!</definedName>
    <definedName name="SA5FUFPQ18" localSheetId="15">#REF!</definedName>
    <definedName name="SA5FUFPQ18" localSheetId="18">#REF!</definedName>
    <definedName name="SA5FUFPQ18" localSheetId="19">#REF!</definedName>
    <definedName name="SA5FUFPQ18">#REF!</definedName>
    <definedName name="SA5FUFPQ19" localSheetId="23">#REF!</definedName>
    <definedName name="SA5FUFPQ19" localSheetId="20">#REF!</definedName>
    <definedName name="SA5FUFPQ19" localSheetId="21">#REF!</definedName>
    <definedName name="SA5FUFPQ19" localSheetId="12">#REF!</definedName>
    <definedName name="SA5FUFPQ19" localSheetId="15">#REF!</definedName>
    <definedName name="SA5FUFPQ19" localSheetId="18">#REF!</definedName>
    <definedName name="SA5FUFPQ19" localSheetId="19">#REF!</definedName>
    <definedName name="SA5FUFPQ19">#REF!</definedName>
    <definedName name="SA5PIC12" localSheetId="23">#REF!</definedName>
    <definedName name="SA5PIC12" localSheetId="20">#REF!</definedName>
    <definedName name="SA5PIC12" localSheetId="21">#REF!</definedName>
    <definedName name="SA5PIC12" localSheetId="12">#REF!</definedName>
    <definedName name="SA5PIC12" localSheetId="15">#REF!</definedName>
    <definedName name="SA5PIC12" localSheetId="18">#REF!</definedName>
    <definedName name="SA5PIC12" localSheetId="19">#REF!</definedName>
    <definedName name="SA5PIC12">#REF!</definedName>
    <definedName name="Severity" localSheetId="23">#REF!</definedName>
    <definedName name="Severity" localSheetId="20">#REF!</definedName>
    <definedName name="Severity" localSheetId="21">#REF!</definedName>
    <definedName name="Severity" localSheetId="12">#REF!</definedName>
    <definedName name="Severity" localSheetId="15">#REF!</definedName>
    <definedName name="Severity" localSheetId="18">#REF!</definedName>
    <definedName name="Severity" localSheetId="19">#REF!</definedName>
    <definedName name="Severity">#REF!</definedName>
    <definedName name="SSA2FUFPQ17" localSheetId="23">'[4]SSA2 - Follow up - Front page'!#REF!</definedName>
    <definedName name="SSA2FUFPQ17" localSheetId="20">'[4]SSA2 - Follow up - Front page'!#REF!</definedName>
    <definedName name="SSA2FUFPQ17" localSheetId="21">'[4]SSA2 - Follow up - Front page'!#REF!</definedName>
    <definedName name="SSA2FUFPQ17" localSheetId="12">'[4]SSA2 - Follow up - Front page'!#REF!</definedName>
    <definedName name="SSA2FUFPQ17" localSheetId="15">'[4]SSA2 - Follow up - Front page'!#REF!</definedName>
    <definedName name="SSA2FUFPQ17" localSheetId="18">'[4]SSA2 - Follow up - Front page'!#REF!</definedName>
    <definedName name="SSA2FUFPQ17" localSheetId="19">'[4]SSA2 - Follow up - Front page'!#REF!</definedName>
    <definedName name="SSA2FUFPQ17">'[4]SSA2 - Follow up - Front page'!#REF!</definedName>
    <definedName name="SSA3ARFPQ18" localSheetId="23">#REF!</definedName>
    <definedName name="SSA3ARFPQ18" localSheetId="20">#REF!</definedName>
    <definedName name="SSA3ARFPQ18" localSheetId="21">#REF!</definedName>
    <definedName name="SSA3ARFPQ18" localSheetId="12">#REF!</definedName>
    <definedName name="SSA3ARFPQ18" localSheetId="15">#REF!</definedName>
    <definedName name="SSA3ARFPQ18" localSheetId="18">#REF!</definedName>
    <definedName name="SSA3ARFPQ18" localSheetId="19">#REF!</definedName>
    <definedName name="SSA3ARFPQ18">#REF!</definedName>
    <definedName name="SSA3FUFPQ17" localSheetId="23">#REF!</definedName>
    <definedName name="SSA3FUFPQ17" localSheetId="20">#REF!</definedName>
    <definedName name="SSA3FUFPQ17" localSheetId="21">#REF!</definedName>
    <definedName name="SSA3FUFPQ17" localSheetId="12">#REF!</definedName>
    <definedName name="SSA3FUFPQ17" localSheetId="15">#REF!</definedName>
    <definedName name="SSA3FUFPQ17" localSheetId="18">#REF!</definedName>
    <definedName name="SSA3FUFPQ17" localSheetId="19">#REF!</definedName>
    <definedName name="SSA3FUFPQ17">#REF!</definedName>
    <definedName name="ssa3pin" localSheetId="23">#REF!</definedName>
    <definedName name="ssa3pin" localSheetId="20">#REF!</definedName>
    <definedName name="ssa3pin" localSheetId="21">#REF!</definedName>
    <definedName name="ssa3pin" localSheetId="12">#REF!</definedName>
    <definedName name="ssa3pin" localSheetId="15">#REF!</definedName>
    <definedName name="ssa3pin" localSheetId="18">#REF!</definedName>
    <definedName name="ssa3pin" localSheetId="19">#REF!</definedName>
    <definedName name="ssa3pin">#REF!</definedName>
    <definedName name="standaard" localSheetId="23">'[3]Tong Yong audit report 1'!#REF!</definedName>
    <definedName name="standaard" localSheetId="20">'[3]Tong Yong audit report 1'!#REF!</definedName>
    <definedName name="standaard" localSheetId="21">'[3]Tong Yong audit report 1'!#REF!</definedName>
    <definedName name="standaard" localSheetId="12">'[3]Tong Yong audit report 1'!#REF!</definedName>
    <definedName name="standaard" localSheetId="15">'[3]Tong Yong audit report 1'!#REF!</definedName>
    <definedName name="standaard" localSheetId="18">'[3]Tong Yong audit report 1'!#REF!</definedName>
    <definedName name="standaard" localSheetId="19">'[3]Tong Yong audit report 1'!#REF!</definedName>
    <definedName name="standaard">'[3]Tong Yong audit report 1'!#REF!</definedName>
    <definedName name="standard" localSheetId="23">'[3]Tong Yong audit report 1'!#REF!</definedName>
    <definedName name="standard" localSheetId="20">'[3]Tong Yong audit report 1'!#REF!</definedName>
    <definedName name="standard" localSheetId="21">'[3]Tong Yong audit report 1'!#REF!</definedName>
    <definedName name="standard" localSheetId="12">'[3]Tong Yong audit report 1'!#REF!</definedName>
    <definedName name="standard" localSheetId="15">'[3]Tong Yong audit report 1'!#REF!</definedName>
    <definedName name="standard" localSheetId="18">'[3]Tong Yong audit report 1'!#REF!</definedName>
    <definedName name="standard" localSheetId="19">'[3]Tong Yong audit report 1'!#REF!</definedName>
    <definedName name="standard">'[3]Tong Yong audit report 1'!#REF!</definedName>
    <definedName name="Status" localSheetId="23">#REF!</definedName>
    <definedName name="Status" localSheetId="20">#REF!</definedName>
    <definedName name="Status" localSheetId="21">#REF!</definedName>
    <definedName name="Status" localSheetId="12">#REF!</definedName>
    <definedName name="Status" localSheetId="15">#REF!</definedName>
    <definedName name="Status" localSheetId="18">#REF!</definedName>
    <definedName name="Status" localSheetId="19">#REF!</definedName>
    <definedName name="Status">#REF!</definedName>
    <definedName name="t">'[3]Tong Yong audit report 1'!$T$1:$T$232</definedName>
    <definedName name="Testo14" localSheetId="9">'NC 10'!$B$21</definedName>
    <definedName name="Testo14" localSheetId="10">'NC 11'!$B$21</definedName>
    <definedName name="Testo14" localSheetId="1">'NC 7.1'!$B$21</definedName>
    <definedName name="Testo14" localSheetId="2">'NC 7.3.1 (a)'!$B$21</definedName>
    <definedName name="Testo14" localSheetId="3">'NC 7.3.1 (b)'!$B$21</definedName>
    <definedName name="Testo14" localSheetId="4">'NC 7.3.1 (c)'!$B$21</definedName>
    <definedName name="Testo14" localSheetId="5">'NC 7.3.1 (d)'!$B$21</definedName>
    <definedName name="Testo14" localSheetId="6">'NC 7.3.1 (e)'!$B$21</definedName>
    <definedName name="Testo14" localSheetId="7">'NC 7.3.1 (f)'!$B$21</definedName>
    <definedName name="Testo14" localSheetId="8">'NC 9.1'!$B$21</definedName>
    <definedName name="Testo17" localSheetId="9">'NC 10'!$B$28</definedName>
    <definedName name="Testo17" localSheetId="10">'NC 11'!$B$28</definedName>
    <definedName name="Testo17" localSheetId="1">'NC 7.1'!$B$28</definedName>
    <definedName name="Testo17" localSheetId="2">'NC 7.3.1 (a)'!$B$28</definedName>
    <definedName name="Testo17" localSheetId="3">'NC 7.3.1 (b)'!$B$28</definedName>
    <definedName name="Testo17" localSheetId="4">'NC 7.3.1 (c)'!$B$28</definedName>
    <definedName name="Testo17" localSheetId="5">'NC 7.3.1 (d)'!$B$28</definedName>
    <definedName name="Testo17" localSheetId="6">'NC 7.3.1 (e)'!$B$28</definedName>
    <definedName name="Testo17" localSheetId="7">'NC 7.3.1 (f)'!$B$28</definedName>
    <definedName name="Testo17" localSheetId="8">'NC 9.1'!$B$28</definedName>
    <definedName name="Testo22" localSheetId="9">'NC 10'!$B$27</definedName>
    <definedName name="Testo22" localSheetId="10">'NC 11'!$B$27</definedName>
    <definedName name="Testo22" localSheetId="1">'NC 7.1'!$B$27</definedName>
    <definedName name="Testo22" localSheetId="2">'NC 7.3.1 (a)'!$B$27</definedName>
    <definedName name="Testo22" localSheetId="3">'NC 7.3.1 (b)'!$B$27</definedName>
    <definedName name="Testo22" localSheetId="4">'NC 7.3.1 (c)'!$B$27</definedName>
    <definedName name="Testo22" localSheetId="5">'NC 7.3.1 (d)'!$B$27</definedName>
    <definedName name="Testo22" localSheetId="6">'NC 7.3.1 (e)'!$B$27</definedName>
    <definedName name="Testo22" localSheetId="7">'NC 7.3.1 (f)'!$B$27</definedName>
    <definedName name="Testo22" localSheetId="8">'NC 9.1'!$B$27</definedName>
    <definedName name="TLR_DATA">[1]Data!$AC$28:$AL$33</definedName>
    <definedName name="TLR_LABELS">[1]Data!$AB$28:$AB$33</definedName>
    <definedName name="trend" localSheetId="23">'[3]Tong Yong audit report 1'!#REF!</definedName>
    <definedName name="trend" localSheetId="20">'[3]Tong Yong audit report 1'!#REF!</definedName>
    <definedName name="trend" localSheetId="21">'[3]Tong Yong audit report 1'!#REF!</definedName>
    <definedName name="trend" localSheetId="12">'[3]Tong Yong audit report 1'!#REF!</definedName>
    <definedName name="trend" localSheetId="15">'[3]Tong Yong audit report 1'!#REF!</definedName>
    <definedName name="trend" localSheetId="18">'[3]Tong Yong audit report 1'!#REF!</definedName>
    <definedName name="trend" localSheetId="19">'[3]Tong Yong audit report 1'!#REF!</definedName>
    <definedName name="trend">'[3]Tong Yong audit report 1'!#REF!</definedName>
    <definedName name="whitemark" localSheetId="23">#REF!</definedName>
    <definedName name="whitemark" localSheetId="20">#REF!</definedName>
    <definedName name="whitemark" localSheetId="21">#REF!</definedName>
    <definedName name="whitemark" localSheetId="12">#REF!</definedName>
    <definedName name="whitemark" localSheetId="15">#REF!</definedName>
    <definedName name="whitemark" localSheetId="18">#REF!</definedName>
    <definedName name="whitemark" localSheetId="19">#REF!</definedName>
    <definedName name="whitemark">#REF!</definedName>
    <definedName name="yes" localSheetId="23">'[3]Tong Yong audit report 1'!#REF!</definedName>
    <definedName name="yes" localSheetId="20">'[3]Tong Yong audit report 1'!#REF!</definedName>
    <definedName name="yes" localSheetId="21">'[3]Tong Yong audit report 1'!#REF!</definedName>
    <definedName name="yes" localSheetId="12">'[3]Tong Yong audit report 1'!#REF!</definedName>
    <definedName name="yes" localSheetId="15">'[3]Tong Yong audit report 1'!#REF!</definedName>
    <definedName name="yes" localSheetId="18">'[3]Tong Yong audit report 1'!#REF!</definedName>
    <definedName name="yes" localSheetId="19">'[3]Tong Yong audit report 1'!#REF!</definedName>
    <definedName name="yes">'[3]Tong Yong audit report 1'!#REF!</definedName>
    <definedName name="Yesno" localSheetId="23">'[3]Tong Yong audit report 1'!#REF!</definedName>
    <definedName name="Yesno" localSheetId="20">'[3]Tong Yong audit report 1'!#REF!</definedName>
    <definedName name="Yesno" localSheetId="21">'[3]Tong Yong audit report 1'!#REF!</definedName>
    <definedName name="Yesno" localSheetId="12">'[3]Tong Yong audit report 1'!#REF!</definedName>
    <definedName name="Yesno" localSheetId="15">'[3]Tong Yong audit report 1'!#REF!</definedName>
    <definedName name="Yesno" localSheetId="18">'[3]Tong Yong audit report 1'!#REF!</definedName>
    <definedName name="Yesno" localSheetId="19">'[3]Tong Yong audit report 1'!#REF!</definedName>
    <definedName name="Yesno">'[3]Tong Yong audit report 1'!#REF!</definedName>
  </definedNames>
  <calcPr calcId="191029" concurrentCalc="0"/>
  <fileRecoveryPr autoRecover="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C31" i="53" l="1"/>
  <c r="D19" i="53"/>
  <c r="D12" i="53"/>
  <c r="K69" i="12"/>
  <c r="C14" i="45"/>
  <c r="R43" i="12"/>
  <c r="K68" i="12"/>
  <c r="K70" i="12"/>
  <c r="C54" i="5"/>
  <c r="R13" i="12"/>
  <c r="F68" i="12"/>
  <c r="F69" i="12"/>
  <c r="F70" i="12"/>
  <c r="D25" i="53"/>
  <c r="D26" i="53"/>
  <c r="C26" i="53"/>
  <c r="C25" i="53"/>
  <c r="D10" i="53"/>
  <c r="D14" i="53"/>
  <c r="D13" i="53"/>
  <c r="D11" i="53"/>
  <c r="D6" i="53"/>
  <c r="C14" i="53"/>
  <c r="C13" i="53"/>
  <c r="C12" i="53"/>
  <c r="C11" i="53"/>
  <c r="C10" i="53"/>
  <c r="M69" i="12"/>
  <c r="J69" i="12"/>
  <c r="I69" i="12"/>
  <c r="G69" i="12"/>
  <c r="E69" i="12"/>
  <c r="C10" i="16"/>
  <c r="R37" i="12"/>
  <c r="J68" i="12"/>
  <c r="J70" i="12"/>
  <c r="C17" i="13"/>
  <c r="R31" i="12"/>
  <c r="I68" i="12"/>
  <c r="I70" i="12"/>
  <c r="C10" i="23"/>
  <c r="R19" i="12"/>
  <c r="C19" i="12"/>
  <c r="P13" i="12"/>
  <c r="N13" i="12"/>
  <c r="K7" i="12"/>
  <c r="J7" i="12"/>
  <c r="C43" i="46"/>
  <c r="R7" i="12"/>
  <c r="E68" i="12"/>
  <c r="E70" i="12"/>
  <c r="I7" i="12"/>
  <c r="H7" i="12"/>
  <c r="C7" i="12"/>
  <c r="C52" i="53"/>
  <c r="C50" i="53"/>
  <c r="C49" i="53"/>
  <c r="C48" i="53"/>
  <c r="C47" i="53"/>
  <c r="C45" i="53"/>
  <c r="C44" i="53"/>
  <c r="C43" i="53"/>
  <c r="C42" i="53"/>
  <c r="C40" i="53"/>
  <c r="C39" i="53"/>
  <c r="C37" i="53"/>
  <c r="C35" i="53"/>
  <c r="C34" i="53"/>
  <c r="C33" i="53"/>
  <c r="C30" i="53"/>
  <c r="C28" i="53"/>
  <c r="C24" i="53"/>
  <c r="C23" i="53"/>
  <c r="C22" i="53"/>
  <c r="C21" i="53"/>
  <c r="C20" i="53"/>
  <c r="C19" i="53"/>
  <c r="C18" i="53"/>
  <c r="C17" i="53"/>
  <c r="C16" i="53"/>
  <c r="C9" i="53"/>
  <c r="C8" i="53"/>
  <c r="C7" i="53"/>
  <c r="C6" i="53"/>
  <c r="D52" i="53"/>
  <c r="D35" i="53"/>
  <c r="D34" i="53"/>
  <c r="D31" i="53"/>
  <c r="D30" i="53"/>
  <c r="E31" i="12"/>
  <c r="D31" i="12"/>
  <c r="C31" i="12"/>
  <c r="C14" i="56"/>
  <c r="R25" i="12"/>
  <c r="H68" i="12"/>
  <c r="H69" i="12"/>
  <c r="H70" i="12"/>
  <c r="D25" i="12"/>
  <c r="C25" i="12"/>
  <c r="L69" i="12"/>
  <c r="C22" i="42"/>
  <c r="R49" i="12"/>
  <c r="L68" i="12"/>
  <c r="L70" i="12"/>
  <c r="C10" i="57"/>
  <c r="R61" i="12"/>
  <c r="N68" i="12"/>
  <c r="N69" i="12"/>
  <c r="N70" i="12"/>
  <c r="C61" i="12"/>
  <c r="C22" i="43"/>
  <c r="R55" i="12"/>
  <c r="M68" i="12"/>
  <c r="M70" i="12"/>
  <c r="G68" i="12"/>
  <c r="D7" i="53"/>
  <c r="D8" i="53"/>
  <c r="D9" i="53"/>
  <c r="D16" i="53"/>
  <c r="D17" i="53"/>
  <c r="D18" i="53"/>
  <c r="D20" i="53"/>
  <c r="D21" i="53"/>
  <c r="D22" i="53"/>
  <c r="D23" i="53"/>
  <c r="D24" i="53"/>
  <c r="D28" i="53"/>
  <c r="D33" i="53"/>
  <c r="D37" i="53"/>
  <c r="D39" i="53"/>
  <c r="D40" i="53"/>
  <c r="D42" i="53"/>
  <c r="D43" i="53"/>
  <c r="D44" i="53"/>
  <c r="D45" i="53"/>
  <c r="D50" i="53"/>
  <c r="D49" i="53"/>
  <c r="D48" i="53"/>
  <c r="D47" i="53"/>
  <c r="F55" i="12"/>
  <c r="E55" i="12"/>
  <c r="D55" i="12"/>
  <c r="C55" i="12"/>
  <c r="F49" i="12"/>
  <c r="E49" i="12"/>
  <c r="D49" i="12"/>
  <c r="C49" i="12"/>
  <c r="D43" i="12"/>
  <c r="C43" i="12"/>
  <c r="C37" i="12"/>
  <c r="L13" i="12"/>
  <c r="K13" i="12"/>
  <c r="J13" i="12"/>
  <c r="H13" i="12"/>
  <c r="G13" i="12"/>
  <c r="F13" i="12"/>
  <c r="E13" i="12"/>
  <c r="D13" i="12"/>
  <c r="C13" i="12"/>
  <c r="G7" i="12"/>
  <c r="F7" i="12"/>
  <c r="E7" i="12"/>
  <c r="D7" i="12"/>
  <c r="G70" i="12"/>
  <c r="O69" i="12"/>
  <c r="O68" i="12"/>
  <c r="O70" i="12"/>
  <c r="E34" i="8"/>
</calcChain>
</file>

<file path=xl/comments1.xml><?xml version="1.0" encoding="utf-8"?>
<comments xmlns="http://schemas.openxmlformats.org/spreadsheetml/2006/main" xmlns:mc="http://schemas.openxmlformats.org/markup-compatibility/2006" xmlns:xr="http://schemas.microsoft.com/office/spreadsheetml/2014/revision" mc:Ignorable="xr">
  <authors>
    <author>User</author>
    <author>Hazman Mohamad</author>
  </authors>
  <commentList>
    <comment ref="C7" authorId="0" shapeId="0" xr:uid="{00000000-0006-0000-0400-000001000000}">
      <text>
        <r>
          <rPr>
            <b/>
            <sz val="9"/>
            <color indexed="81"/>
            <rFont val="Tahoma"/>
            <family val="2"/>
          </rPr>
          <t>NR: Not Relevant</t>
        </r>
      </text>
    </comment>
    <comment ref="C11" authorId="0" shapeId="0" xr:uid="{00000000-0006-0000-0400-000002000000}">
      <text>
        <r>
          <rPr>
            <b/>
            <sz val="9"/>
            <color indexed="81"/>
            <rFont val="Tahoma"/>
            <family val="2"/>
          </rPr>
          <t>NR: Not Relevant</t>
        </r>
      </text>
    </comment>
    <comment ref="C15" authorId="0" shapeId="0" xr:uid="{00000000-0006-0000-0400-000003000000}">
      <text>
        <r>
          <rPr>
            <b/>
            <sz val="9"/>
            <color indexed="81"/>
            <rFont val="Tahoma"/>
            <family val="2"/>
          </rPr>
          <t>NR: Not Relevant</t>
        </r>
      </text>
    </comment>
    <comment ref="C20" authorId="0" shapeId="0" xr:uid="{00000000-0006-0000-0400-000004000000}">
      <text>
        <r>
          <rPr>
            <b/>
            <sz val="9"/>
            <color indexed="81"/>
            <rFont val="Tahoma"/>
            <family val="2"/>
          </rPr>
          <t>NR: Not Relevant</t>
        </r>
      </text>
    </comment>
    <comment ref="C24" authorId="0" shapeId="0" xr:uid="{00000000-0006-0000-0400-000005000000}">
      <text>
        <r>
          <rPr>
            <b/>
            <sz val="9"/>
            <color indexed="81"/>
            <rFont val="Tahoma"/>
            <family val="2"/>
          </rPr>
          <t>NR: Not Relevant</t>
        </r>
      </text>
    </comment>
    <comment ref="A26" authorId="1" shapeId="0" xr:uid="{0E86C91F-EB1F-4CFB-A851-F82486BF26F4}">
      <text>
        <r>
          <rPr>
            <b/>
            <sz val="9"/>
            <color indexed="81"/>
            <rFont val="Tahoma"/>
            <family val="2"/>
          </rPr>
          <t>Hazman Mohamad:</t>
        </r>
        <r>
          <rPr>
            <sz val="9"/>
            <color indexed="81"/>
            <rFont val="Tahoma"/>
            <family val="2"/>
          </rPr>
          <t xml:space="preserve">
General reequirement</t>
        </r>
      </text>
    </comment>
    <comment ref="C28" authorId="0" shapeId="0" xr:uid="{00000000-0006-0000-0800-000001000000}">
      <text>
        <r>
          <rPr>
            <b/>
            <sz val="9"/>
            <color indexed="81"/>
            <rFont val="Tahoma"/>
            <family val="2"/>
          </rPr>
          <t>NR: Not Relevant</t>
        </r>
      </text>
    </comment>
    <comment ref="C32" authorId="0" shapeId="0" xr:uid="{00000000-0006-0000-0800-000003000000}">
      <text>
        <r>
          <rPr>
            <b/>
            <sz val="9"/>
            <color indexed="81"/>
            <rFont val="Tahoma"/>
            <family val="2"/>
          </rPr>
          <t>NR: Not Relevant</t>
        </r>
      </text>
    </comment>
    <comment ref="C36" authorId="0" shapeId="0" xr:uid="{00000000-0006-0000-0900-000003000000}">
      <text>
        <r>
          <rPr>
            <b/>
            <sz val="9"/>
            <color indexed="81"/>
            <rFont val="Tahoma"/>
            <family val="2"/>
          </rPr>
          <t>NR: Not Relevant</t>
        </r>
      </text>
    </comment>
    <comment ref="C40" authorId="0" shapeId="0" xr:uid="{00000000-0006-0000-0800-000004000000}">
      <text>
        <r>
          <rPr>
            <b/>
            <sz val="9"/>
            <color indexed="81"/>
            <rFont val="Tahoma"/>
            <family val="2"/>
          </rPr>
          <t>NR: Not Relevant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D00-000001000000}">
      <text>
        <r>
          <rPr>
            <b/>
            <sz val="9"/>
            <color indexed="81"/>
            <rFont val="Tahoma"/>
            <family val="2"/>
          </rPr>
          <t>NR: Not Relevant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User</author>
    <author>Lenovo-15inch</author>
  </authors>
  <commentList>
    <comment ref="C8" authorId="0" shapeId="0" xr:uid="{00000000-0006-0000-0500-000001000000}">
      <text>
        <r>
          <rPr>
            <b/>
            <sz val="9"/>
            <color indexed="81"/>
            <rFont val="Tahoma"/>
            <family val="2"/>
          </rPr>
          <t>NR: Not Relevant</t>
        </r>
      </text>
    </comment>
    <comment ref="C12" authorId="0" shapeId="0" xr:uid="{00000000-0006-0000-0500-000002000000}">
      <text>
        <r>
          <rPr>
            <b/>
            <sz val="9"/>
            <color indexed="81"/>
            <rFont val="Tahoma"/>
            <family val="2"/>
          </rPr>
          <t>NR: Not Relevant</t>
        </r>
      </text>
    </comment>
    <comment ref="A15" authorId="1" shapeId="0" xr:uid="{00000000-0006-0000-0500-000003000000}">
      <text>
        <r>
          <rPr>
            <b/>
            <sz val="9"/>
            <color indexed="81"/>
            <rFont val="Tahoma"/>
            <family val="2"/>
          </rPr>
          <t>Lenovo-15inch:</t>
        </r>
        <r>
          <rPr>
            <sz val="9"/>
            <color indexed="81"/>
            <rFont val="Tahoma"/>
            <family val="2"/>
          </rPr>
          <t xml:space="preserve">
KPDNHEP banned brake lining, brake pad, tayar, battery</t>
        </r>
      </text>
    </comment>
    <comment ref="C16" authorId="0" shapeId="0" xr:uid="{00000000-0006-0000-0500-000004000000}">
      <text>
        <r>
          <rPr>
            <b/>
            <sz val="9"/>
            <color indexed="81"/>
            <rFont val="Tahoma"/>
            <family val="2"/>
          </rPr>
          <t>NR: Not Relevant</t>
        </r>
      </text>
    </comment>
    <comment ref="C20" authorId="0" shapeId="0" xr:uid="{00000000-0006-0000-0500-000006000000}">
      <text>
        <r>
          <rPr>
            <b/>
            <sz val="9"/>
            <color indexed="81"/>
            <rFont val="Tahoma"/>
            <family val="2"/>
          </rPr>
          <t>NR: Not Relevant</t>
        </r>
      </text>
    </comment>
    <comment ref="C24" authorId="0" shapeId="0" xr:uid="{00000000-0006-0000-0500-000007000000}">
      <text>
        <r>
          <rPr>
            <b/>
            <sz val="9"/>
            <color indexed="81"/>
            <rFont val="Tahoma"/>
            <family val="2"/>
          </rPr>
          <t>NR: Not Relevant</t>
        </r>
      </text>
    </comment>
    <comment ref="A27" authorId="1" shapeId="0" xr:uid="{00000000-0006-0000-0500-000008000000}">
      <text>
        <r>
          <rPr>
            <b/>
            <sz val="9"/>
            <color indexed="81"/>
            <rFont val="Tahoma"/>
            <family val="2"/>
          </rPr>
          <t>Lenovo-15inch:</t>
        </r>
        <r>
          <rPr>
            <sz val="9"/>
            <color indexed="81"/>
            <rFont val="Tahoma"/>
            <family val="2"/>
          </rPr>
          <t xml:space="preserve">
sorting of core to relevant categories and properly tagged.</t>
        </r>
      </text>
    </comment>
    <comment ref="C28" authorId="0" shapeId="0" xr:uid="{00000000-0006-0000-0500-000009000000}">
      <text>
        <r>
          <rPr>
            <b/>
            <sz val="9"/>
            <color indexed="81"/>
            <rFont val="Tahoma"/>
            <family val="2"/>
          </rPr>
          <t>NR: Not Relevant</t>
        </r>
      </text>
    </comment>
    <comment ref="C33" authorId="0" shapeId="0" xr:uid="{00000000-0006-0000-0500-00000A000000}">
      <text>
        <r>
          <rPr>
            <b/>
            <sz val="9"/>
            <color indexed="81"/>
            <rFont val="Tahoma"/>
            <family val="2"/>
          </rPr>
          <t>NR: Not Relevant</t>
        </r>
      </text>
    </comment>
    <comment ref="C37" authorId="0" shapeId="0" xr:uid="{00000000-0006-0000-0500-00000B000000}">
      <text>
        <r>
          <rPr>
            <b/>
            <sz val="9"/>
            <color indexed="81"/>
            <rFont val="Tahoma"/>
            <family val="2"/>
          </rPr>
          <t>NR: Not Relevant</t>
        </r>
      </text>
    </comment>
    <comment ref="C41" authorId="0" shapeId="0" xr:uid="{00000000-0006-0000-0500-00000C000000}">
      <text>
        <r>
          <rPr>
            <b/>
            <sz val="9"/>
            <color indexed="81"/>
            <rFont val="Tahoma"/>
            <family val="2"/>
          </rPr>
          <t>NR: Not Relevant</t>
        </r>
      </text>
    </comment>
    <comment ref="C46" authorId="0" shapeId="0" xr:uid="{00000000-0006-0000-0500-00000F000000}">
      <text>
        <r>
          <rPr>
            <b/>
            <sz val="9"/>
            <color indexed="81"/>
            <rFont val="Tahoma"/>
            <family val="2"/>
          </rPr>
          <t>NR: Not Relevant</t>
        </r>
      </text>
    </comment>
    <comment ref="C51" authorId="0" shapeId="0" xr:uid="{00000000-0006-0000-0500-000012000000}">
      <text>
        <r>
          <rPr>
            <b/>
            <sz val="9"/>
            <color indexed="81"/>
            <rFont val="Tahoma"/>
            <family val="2"/>
          </rPr>
          <t>NR: Not Relevant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600-000002000000}">
      <text>
        <r>
          <rPr>
            <b/>
            <sz val="9"/>
            <color indexed="81"/>
            <rFont val="Tahoma"/>
            <family val="2"/>
          </rPr>
          <t>NR: Not Relevant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700-000001000000}">
      <text>
        <r>
          <rPr>
            <b/>
            <sz val="9"/>
            <color indexed="81"/>
            <rFont val="Tahoma"/>
            <family val="2"/>
          </rPr>
          <t>NR: Not Relevant</t>
        </r>
      </text>
    </comment>
    <comment ref="C11" authorId="0" shapeId="0" xr:uid="{00000000-0006-0000-0700-000002000000}">
      <text>
        <r>
          <rPr>
            <b/>
            <sz val="9"/>
            <color indexed="81"/>
            <rFont val="Tahoma"/>
            <family val="2"/>
          </rPr>
          <t>NR: Not Relevant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6" authorId="0" shapeId="0" xr:uid="{00000000-0006-0000-0800-000002000000}">
      <text>
        <r>
          <rPr>
            <b/>
            <sz val="9"/>
            <color indexed="81"/>
            <rFont val="Tahoma"/>
            <family val="2"/>
          </rPr>
          <t>NR: Not Relevant</t>
        </r>
      </text>
    </comment>
    <comment ref="C10" authorId="0" shapeId="0" xr:uid="{00000000-0006-0000-0800-000005000000}">
      <text>
        <r>
          <rPr>
            <b/>
            <sz val="9"/>
            <color indexed="81"/>
            <rFont val="Tahoma"/>
            <family val="2"/>
          </rPr>
          <t>NR: Not Relevant</t>
        </r>
      </text>
    </comment>
    <comment ref="C14" authorId="0" shapeId="0" xr:uid="{00000000-0006-0000-0800-000007000000}">
      <text>
        <r>
          <rPr>
            <b/>
            <sz val="9"/>
            <color indexed="81"/>
            <rFont val="Tahoma"/>
            <family val="2"/>
          </rPr>
          <t>NR: Not Relevant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900-000002000000}">
      <text>
        <r>
          <rPr>
            <b/>
            <sz val="9"/>
            <color indexed="81"/>
            <rFont val="Tahoma"/>
            <family val="2"/>
          </rPr>
          <t>NR: Not Relevant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A00-000001000000}">
      <text>
        <r>
          <rPr>
            <b/>
            <sz val="9"/>
            <color indexed="81"/>
            <rFont val="Tahoma"/>
            <family val="2"/>
          </rPr>
          <t>NR: Not Relevant</t>
        </r>
      </text>
    </comment>
    <comment ref="C11" authorId="0" shapeId="0" xr:uid="{00000000-0006-0000-0A00-000002000000}">
      <text>
        <r>
          <rPr>
            <b/>
            <sz val="9"/>
            <color indexed="81"/>
            <rFont val="Tahoma"/>
            <family val="2"/>
          </rPr>
          <t>NR: Not Relevant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B00-000001000000}">
      <text>
        <r>
          <rPr>
            <b/>
            <sz val="9"/>
            <color indexed="81"/>
            <rFont val="Tahoma"/>
            <family val="2"/>
          </rPr>
          <t>NR: Not Relevant</t>
        </r>
      </text>
    </comment>
    <comment ref="C11" authorId="0" shapeId="0" xr:uid="{00000000-0006-0000-0B00-000002000000}">
      <text>
        <r>
          <rPr>
            <b/>
            <sz val="9"/>
            <color indexed="81"/>
            <rFont val="Tahoma"/>
            <family val="2"/>
          </rPr>
          <t>NR: Not Relevant</t>
        </r>
      </text>
    </comment>
    <comment ref="C15" authorId="0" shapeId="0" xr:uid="{00000000-0006-0000-0B00-000003000000}">
      <text>
        <r>
          <rPr>
            <b/>
            <sz val="9"/>
            <color indexed="81"/>
            <rFont val="Tahoma"/>
            <family val="2"/>
          </rPr>
          <t>NR: Not Relevant</t>
        </r>
      </text>
    </comment>
    <comment ref="C19" authorId="0" shapeId="0" xr:uid="{00000000-0006-0000-0B00-000004000000}">
      <text>
        <r>
          <rPr>
            <b/>
            <sz val="9"/>
            <color indexed="81"/>
            <rFont val="Tahoma"/>
            <family val="2"/>
          </rPr>
          <t>NR: Not Relevant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User</author>
  </authors>
  <commentList>
    <comment ref="C7" authorId="0" shapeId="0" xr:uid="{00000000-0006-0000-0C00-000001000000}">
      <text>
        <r>
          <rPr>
            <b/>
            <sz val="9"/>
            <color indexed="81"/>
            <rFont val="Tahoma"/>
            <family val="2"/>
          </rPr>
          <t>NR: Not Relevant</t>
        </r>
      </text>
    </comment>
    <comment ref="C11" authorId="0" shapeId="0" xr:uid="{00000000-0006-0000-0C00-000002000000}">
      <text>
        <r>
          <rPr>
            <b/>
            <sz val="9"/>
            <color indexed="81"/>
            <rFont val="Tahoma"/>
            <family val="2"/>
          </rPr>
          <t>NR: Not Relevant</t>
        </r>
      </text>
    </comment>
    <comment ref="C15" authorId="0" shapeId="0" xr:uid="{00000000-0006-0000-0C00-000003000000}">
      <text>
        <r>
          <rPr>
            <b/>
            <sz val="9"/>
            <color indexed="81"/>
            <rFont val="Tahoma"/>
            <family val="2"/>
          </rPr>
          <t>NR: Not Relevant</t>
        </r>
      </text>
    </comment>
    <comment ref="C19" authorId="0" shapeId="0" xr:uid="{00000000-0006-0000-0C00-000004000000}">
      <text>
        <r>
          <rPr>
            <b/>
            <sz val="9"/>
            <color indexed="81"/>
            <rFont val="Tahoma"/>
            <family val="2"/>
          </rPr>
          <t>NR: Not Relevant</t>
        </r>
      </text>
    </comment>
  </commentList>
</comments>
</file>

<file path=xl/sharedStrings.xml><?xml version="1.0" encoding="utf-8"?>
<sst xmlns="http://schemas.openxmlformats.org/spreadsheetml/2006/main" count="987" uniqueCount="433">
  <si>
    <t>All parts, fluids and materials shall be preferably recovered for 4R purposes. Parts which could not be recovered shall be disposed according to the relevant regulations.</t>
  </si>
  <si>
    <t>Industrial best practices</t>
  </si>
  <si>
    <t>Safety, health and enviromental regulation compliance</t>
  </si>
  <si>
    <t>Test requirement</t>
  </si>
  <si>
    <t>Hulks may be stored on a paved area provided they are fully depolluted.</t>
  </si>
  <si>
    <t>Waste shall not be allowed to escape and shall only be passed to authorised person.</t>
  </si>
  <si>
    <t>Materials recovered shall be tested according to requirements, wherever applicable.</t>
  </si>
  <si>
    <t>Removal of liquids shall not be done for parts intended for reuse in order to ensure that the parts remain in a working condition, provided that there is no spillage or leakage</t>
  </si>
  <si>
    <t>NR</t>
  </si>
  <si>
    <t>Plant/ Location:</t>
  </si>
  <si>
    <t>Address:</t>
  </si>
  <si>
    <t>Phone:</t>
  </si>
  <si>
    <t>Email Address:</t>
  </si>
  <si>
    <t>Audit Date:</t>
  </si>
  <si>
    <t>Quality %:</t>
  </si>
  <si>
    <t>Result %</t>
  </si>
  <si>
    <t>Description</t>
  </si>
  <si>
    <t>A</t>
  </si>
  <si>
    <t>B</t>
  </si>
  <si>
    <t>C</t>
  </si>
  <si>
    <t xml:space="preserve">Overall Assessment </t>
  </si>
  <si>
    <t>Score</t>
  </si>
  <si>
    <t>Rank</t>
  </si>
  <si>
    <t>D</t>
  </si>
  <si>
    <t>&lt;40</t>
  </si>
  <si>
    <r>
      <rPr>
        <b/>
        <sz val="11"/>
        <rFont val="Cambria"/>
        <family val="1"/>
        <scheme val="major"/>
      </rPr>
      <t>Satisfaction</t>
    </r>
    <r>
      <rPr>
        <sz val="11"/>
        <rFont val="Cambria"/>
        <family val="1"/>
        <scheme val="major"/>
      </rPr>
      <t xml:space="preserve">. With full compliance. </t>
    </r>
  </si>
  <si>
    <r>
      <rPr>
        <b/>
        <sz val="11"/>
        <rFont val="Cambria"/>
        <family val="1"/>
        <scheme val="major"/>
      </rPr>
      <t>Poor</t>
    </r>
    <r>
      <rPr>
        <sz val="11"/>
        <rFont val="Cambria"/>
        <family val="1"/>
        <scheme val="major"/>
      </rPr>
      <t>. Corrective action  require.</t>
    </r>
  </si>
  <si>
    <r>
      <rPr>
        <b/>
        <sz val="11"/>
        <rFont val="Cambria"/>
        <family val="1"/>
        <scheme val="major"/>
      </rPr>
      <t>Acceptable</t>
    </r>
    <r>
      <rPr>
        <sz val="11"/>
        <rFont val="Cambria"/>
        <family val="1"/>
        <scheme val="major"/>
      </rPr>
      <t>. With meet the minimum requirement, however improvement activity needed.</t>
    </r>
  </si>
  <si>
    <t>Score%</t>
  </si>
  <si>
    <t>Company Name:</t>
  </si>
  <si>
    <t>Ranking:</t>
  </si>
  <si>
    <t>Date:</t>
  </si>
  <si>
    <t>QMS</t>
  </si>
  <si>
    <t>Upon examination of the used parts and components, parts and/or components which are found to be damaged or broken shall be replaced with OEM recommended parts or equivalent.</t>
  </si>
  <si>
    <t>Warranty</t>
  </si>
  <si>
    <t>Audit Type:</t>
  </si>
  <si>
    <t>Audit Standard:</t>
  </si>
  <si>
    <t>No. of NC:</t>
  </si>
  <si>
    <t>The facilities of the ATF involved in the process shall have the appropriate tools and equipment.</t>
  </si>
  <si>
    <t>Cleaning is required for used parts and components to ensure that they are free from any impurities and hazardous materials.</t>
  </si>
  <si>
    <t>Consideration shall be taken with regards to the type of cleaning medium, cleaning method, tools and machine selected for cleaning processes.</t>
  </si>
  <si>
    <t>Storage, labelling and disposal of hazardous wastes shall be managed in accordance with the Environmental Quality Act 1974.</t>
  </si>
  <si>
    <t>Visual inspection of parts and components shall be undertaken to look for any critical or physical damages including corrosion.</t>
  </si>
  <si>
    <t>- Fluids shall be visually inspected to assess the quantity, constituency and colour of residues. 
- The results shall be recorded and retained for at least two years upon completion of sales transaction.</t>
  </si>
  <si>
    <t>4.1.2 Reuse Part information</t>
  </si>
  <si>
    <t>4.1.3 Competencies relevant National Occupational Skills Standards (NOSS)</t>
  </si>
  <si>
    <t xml:space="preserve">4.1.4 Facilities </t>
  </si>
  <si>
    <t>4.3.1 Cleaning requirement</t>
  </si>
  <si>
    <t>4.3.2 Cleaning selection</t>
  </si>
  <si>
    <t>4.3.3 Environmental Quality Act 1974.</t>
  </si>
  <si>
    <t>4.4.2 Regulated by relevant authorities  with an identification mark</t>
  </si>
  <si>
    <t xml:space="preserve">4.4.4 Part visual inspection </t>
  </si>
  <si>
    <t>Objective Evidence:</t>
  </si>
  <si>
    <t>4R2S - Audit Checklist</t>
  </si>
  <si>
    <t>5.1.1 General requirement</t>
  </si>
  <si>
    <t>5.1.2 Repair Part information</t>
  </si>
  <si>
    <t>5.1.3 Competencies relevant National Occupational Skills Standards (NOSS)</t>
  </si>
  <si>
    <t>5.1.4 Facilities requirement</t>
  </si>
  <si>
    <t>5.1.5 Industrial best practices</t>
  </si>
  <si>
    <t>5.2.2 Rapairable within aprroved tolerance</t>
  </si>
  <si>
    <t>5.3.1 Cleaning requirement</t>
  </si>
  <si>
    <t>5.3.3 Environmental Quality Act 1974.</t>
  </si>
  <si>
    <t>5.4.1 Physical examination and recording</t>
  </si>
  <si>
    <t>5.4.2 Regulated by relevant authorities  with an identification mark</t>
  </si>
  <si>
    <t>5.4.3 Part and component shall not be repaired nor sold as used if engine serial number do not match with existing vehicle</t>
  </si>
  <si>
    <t xml:space="preserve">5.4.4 Part visual inspection </t>
  </si>
  <si>
    <t>5.4.5 OEM recommended or equivalent</t>
  </si>
  <si>
    <t>Repair shall be performed in accordance to industrial best practices.</t>
  </si>
  <si>
    <t>Malfunction parts and components diagnosed as repairable within approved tolerance according to established industrial specifications shall be repaired.</t>
  </si>
  <si>
    <t>Storage, labelling and disposal of hazardous wastes shall be in accordance to the Environmental Quality Act 1974.</t>
  </si>
  <si>
    <t>- Prior to repair of the used parts and components, a visual inspection for appearances abnormality and dimensional check shall be conducted.</t>
  </si>
  <si>
    <t>- Visual abnormality may be in the form of crack, fracture, twist, dent, bent, chip, elongated or out of shape.</t>
  </si>
  <si>
    <t>- Dimension shall be measured using suitable calibrated or verified equipment. 
- The measurement and test results shall be recorded and retained for at least two years upon completion of sales transaction.</t>
  </si>
  <si>
    <t>- Fluids shall be visually inspected and/or tested to assess the quantity, constituency, colour of residues, viscosity and other characteristic as appropriate. 
- The results shall be recorded and retained for at least two years upon completion of sales transaction.</t>
  </si>
  <si>
    <t>Prior to repair, general condition of the used parts and components shall be assessed and recorded in order to determine its reparability condition.</t>
  </si>
  <si>
    <t>The used parts and components shall be subjected to a functional/bench test to determine its reparability.</t>
  </si>
  <si>
    <t>5.3.2 Cleaning selection</t>
  </si>
  <si>
    <t>6.1.1 General requirement</t>
  </si>
  <si>
    <t>6.1.2 Disposed Parts and component information</t>
  </si>
  <si>
    <t>The ATF shall be able to keep and provide records of parts and components processed and disposed.</t>
  </si>
  <si>
    <t>6.1.3 Safety, health and enviromental regulation compliance</t>
  </si>
  <si>
    <t>Dismantling and sorting of recyclable automotive material shall be done in compliance with the relevant safety, health and environmental regulations.</t>
  </si>
  <si>
    <t>The ATF supplying the recyclable materials shall be able to demonstrate that it has the legal right to transfer their ownership of the parts and components to another party.</t>
  </si>
  <si>
    <t>6.1.4 Competencies relevant National Occupational Skills Standards (NOSS)</t>
  </si>
  <si>
    <t>Person dismantling, handling and segregating the recyclable parts and components shall have the relevant competencies in accordance to the relevant National Occupational Skills Standards (NOSS) or equivalent, and has knowledge of recycling and hazardous wastes.</t>
  </si>
  <si>
    <t>6.1.6 Adopt industry best practices</t>
  </si>
  <si>
    <t>The ATF shall adopt industry best practices for dismantling, handling and segregating recyclable parts and components.</t>
  </si>
  <si>
    <t>6.2.1 Facility in tool and equipment requirement</t>
  </si>
  <si>
    <t>The facilities of the ATF involved in the process shall have appropriate tools and equipment for dismantling of parts and components.</t>
  </si>
  <si>
    <t>6.2.2 Facility in appropriate location</t>
  </si>
  <si>
    <t>The facilities of the ATF involved in the process shall have appropriate location for sorting, segregation and storage of recyclable materials.</t>
  </si>
  <si>
    <t>Materials that can be recovered for recycling into raw materials are:
a) iron metal;b) non-ferrous metals;c) plastics;d) rubber;e) ceramic;f) glass; and g) fluids and gases.</t>
  </si>
  <si>
    <t>6.4  Component for recycle</t>
  </si>
  <si>
    <t>Common parts or components to be recycled include batteries, catalytic converters and tyres.</t>
  </si>
  <si>
    <t>6.4.2 Depolluted consideration</t>
  </si>
  <si>
    <t>Consideration shall be taken to ensure that the products of the recyclable materials are depolluted prior to dismantling, handling and segregation.</t>
  </si>
  <si>
    <t>6.1.5 Industrial best practices</t>
  </si>
  <si>
    <t>Recycling activities shall be conducted in accordance to industry best practices.</t>
  </si>
  <si>
    <t>6.5  Test requirement</t>
  </si>
  <si>
    <t>7.1.2 Remanufacture part information</t>
  </si>
  <si>
    <t>7.1.4 Facilites requirement</t>
  </si>
  <si>
    <t>7.1.5 Relevant statutory and regulatory requirements and industry best practices.</t>
  </si>
  <si>
    <t>7.2.1 Components for remanufacture</t>
  </si>
  <si>
    <t>7.3.1 Remanufacturing process</t>
  </si>
  <si>
    <t>7.3.2 Regulated by relevant authorities  with an identification mark</t>
  </si>
  <si>
    <t>7.3.3 Non-removable and permanent marking</t>
  </si>
  <si>
    <t>7.3.4 Documented and recoded.</t>
  </si>
  <si>
    <t>7.3.5 Record of process control procedure and retention at least two years.</t>
  </si>
  <si>
    <t>7.3.6 Final test of remanufactured product</t>
  </si>
  <si>
    <t>7.1.1 General requirement</t>
  </si>
  <si>
    <t>The facilities of the ATF involved in the remanufacturing process shall have appropriate tools and equipment.</t>
  </si>
  <si>
    <t>Remanufacturing shall be performed in accordance to the relevant statutory and regulatory requirements and industry best practices.</t>
  </si>
  <si>
    <t>Have the components that can be remanufactured from the following automotive sub-systems:
a) autotronics;
b) aircond system;
c) braking system;
d) drivetrain system;
e) engine;
f) engine parts; and
g) steering and suspension system.</t>
  </si>
  <si>
    <t>The remanufacturing process involves:
a) core management, core sorting, dismantling;
b) cleaning of all internal and external components;
c) replacement of all missing parts, restoration of all impaired, defective or substantially worn parts to a sound condition or replacement thereof;
d) reworking, machining or performing such other operations as are necessary to put the part in original working condition or better;
e) component assembly; and
f) final testing of each remanufactured part.</t>
  </si>
  <si>
    <t>All remanufactured part shall have a non-removable and permanent marking to identify it as a remanufactured product.</t>
  </si>
  <si>
    <t>Remanufacturing process shall be conducted in accordance to an established industrialised process, guided by industry best practices and shall be fully documented and recorded.</t>
  </si>
  <si>
    <t>A record of application of the process control procedure shall be maintained for each process and signed off by a competent authorised person. The record shall be retained for at least two years upon completion of sales transaction.</t>
  </si>
  <si>
    <t>The final test of each remanufactured product shall meet the level of 'as good as new'.</t>
  </si>
  <si>
    <t>8.1 General requirement</t>
  </si>
  <si>
    <t>8.2 Facility requirements:-</t>
  </si>
  <si>
    <t>8.3 Depollution - Parts and components</t>
  </si>
  <si>
    <t>8.4.4 Hulks storage</t>
  </si>
  <si>
    <t>8.5.3 Proof of receipt and destruction</t>
  </si>
  <si>
    <t>8.6 Handling of material from ELVs</t>
  </si>
  <si>
    <t>8.7.3 Waste transfer note</t>
  </si>
  <si>
    <t>8.7.4 Compliance for storage, labling , and transportaion</t>
  </si>
  <si>
    <t>8.7.5 Waste inventory up to date</t>
  </si>
  <si>
    <t>An ATF shall be licensed by the relevant authorities to carry out the following activities:
a) management and processing of ELV and/or used parts and components;
b) store and treat ELV and/or used parts and components in a way that does not harm the environment;
c) remove all hazardous components and pollutants in compliance with regulatory requirements; and
d) treat, store and dispose of waste appropriately.</t>
  </si>
  <si>
    <t>The ATF shall ensure the following:
a) the building has strong structure and foundation;
b) the building has adequate ventilation system;
c) the building has appropriate authorised power source;
d) established waste handling procedures complying with relevant regulations;
e) appropriate tools and machinery including hand tools, precision tools, power tools and machineries;
f) the site be secured in order to prevent unauthorised access and to ensure materials remain within the site;
g) the processing and storage area is impermeable and the drainage goes to a sealed tank or pass an oil trap prior to ordinary drainage;
h) the drainage shall not escape the impermeable area;
i) spillage kits for all liquids likely to be present in ELVs are available and easily accessible; and
j) ELVs shall be depolluted as soon as possible after arriving at the ATF.</t>
  </si>
  <si>
    <t>The ATF shall ensure that the following parts and components are removed from the ELVs:
a) battery; b) liquefied gas tank (if necessary); c) all potential explosive materials (including air bag and seat belt pre-tensioners); d) oil filters; e) any components containing mercury (e.g. switches); and f) hydraulic shock absorber.</t>
  </si>
  <si>
    <t>The ATF shall ensure that the following liquids and gases are removed from the ELVs:
a) fuel; b) transmission oil; c) hydraulic oil; d) air-conditioner compressor oil; e) engine oil; f) gearbox oil; g) coolants; h) brake oil; i) windscreen wash; j) liquid from shock absorber; and k) any other liquid and gases.</t>
  </si>
  <si>
    <t>8.5 Proof of receipt and destruction</t>
  </si>
  <si>
    <t>The owner of an ELV shall produce a documentary proof of vehicle de-registration from the relevant authority to the ATF prior to destruction.</t>
  </si>
  <si>
    <t xml:space="preserve">8.5.2 Authenticity of doucumentary </t>
  </si>
  <si>
    <t>The ATF shall verify the authenticity of the documentary proof of vehicle de-registration for the related ELV prior to destruction.</t>
  </si>
  <si>
    <t xml:space="preserve">8.5.4 Notification to relevant authoriteis </t>
  </si>
  <si>
    <t>The ATF shall be responsible to notify the relevant authorities on the destruction of the ELV.</t>
  </si>
  <si>
    <t>The ATF shall ensure that the sites selected for recycling or disposal of waste from ELVs are permitted to accept the relevant waste type.</t>
  </si>
  <si>
    <t>8.7 Waste management</t>
  </si>
  <si>
    <t>8.7.2  Authorised person.</t>
  </si>
  <si>
    <t>When moving non-hazardous waste, the person or organisation shall be a registered waste carrier and shall carry a waste transfer note describing the waste type, quantity, method of carriage (i.e. skip tank, lorry), date and time of the movement, the operator’s details and the carrier’s details.</t>
  </si>
  <si>
    <t>Storage, labelling, transportation and disposal of hazardous wastes shall be done in accordance to the Environmental Quality (Scheduled Wastes) Regulations 2005.</t>
  </si>
  <si>
    <t>The ATF shall keep accurate and up-to-date inventory of all wastes which describes the waste type and quantities of wastes taken into and out of the site. Inventory for hazardous waste shall be in accordance to the Environmental Quality (Scheduled Wastes) Regulations 2005.</t>
  </si>
  <si>
    <t>Parts for reuse shall be stored on racks and under covered area, where practical. Any parts which contain liquids shall be stored on an impermeable surface and no liquid shall be able to escape from the surface.</t>
  </si>
  <si>
    <t>After removal from the ELVs, liquids shall be stored in separate leak-proof containers within a bunded area and shall be clearly labelled. Different types of oil may be stored in the same container if it does not hamper recycling.</t>
  </si>
  <si>
    <t>8.4.2 Liquids storage</t>
  </si>
  <si>
    <t>8.4.3 Batteries storage</t>
  </si>
  <si>
    <t>8.4.1 General storage condition</t>
  </si>
  <si>
    <t>Batteries shall be stored in accordance to the Environmental Quality (Scheduled Wastes) Regulations 2005.</t>
  </si>
  <si>
    <t>The ATF shall provide the owner of an ELV a documented proof of receipt and destruction of ELV.</t>
  </si>
  <si>
    <t xml:space="preserve">Labelling shall include, but not limited to, the following information:
a) supplier's name;
b) engine number, if applicable;
c) transmission number, if applicable;
d) make and model;
e) type of engine (FF or FR), if applicable;
f) type of transmission (manual or automatic), if applicable;
g) engine capacity, if applicable;
h) country of origin;
i) gradings according to industry best practices;
j) parts replaced; and
k) recovered from local vehicles or imported.
</t>
  </si>
  <si>
    <t>9.1 Packaging, leabelled and identification</t>
  </si>
  <si>
    <t>Products shall be properly packaged, labelled and identified as reused, repaired or remanufactured parts or components.</t>
  </si>
  <si>
    <t>9.2 Labeling information</t>
  </si>
  <si>
    <t>10. Warranty</t>
  </si>
  <si>
    <t>Each product, may by arrangement with relevant regulatory/certification bodies, be marked with its certification mark, provided the product conforms to the requirements of this standard. Certification mark may be affixed to the product or packaging, where appropriate.</t>
  </si>
  <si>
    <t>11. Certification Mark</t>
  </si>
  <si>
    <t>Total Score</t>
  </si>
  <si>
    <t>Full score</t>
  </si>
  <si>
    <t>Reuse  Requirement</t>
  </si>
  <si>
    <t>Repair Requirement</t>
  </si>
  <si>
    <t>Reman Requirement</t>
  </si>
  <si>
    <t>The used parts and components under consideration shall be examined in accordance to the requirements set in 4.4.2 to 4.4.4.</t>
  </si>
  <si>
    <t>The used parts and components shall be examined in accordance to the requirements set in 5.4.2 to 5.4.5.</t>
  </si>
  <si>
    <t xml:space="preserve">- Prior to reuse of the used parts and components, a visual inspection for appearances abnormality and dimensional check shall be conducted. </t>
  </si>
  <si>
    <t>General condition of the used parts and components shall be assessed and recorded in order to determine its usability condition.</t>
  </si>
  <si>
    <t>The used parts and components shall be subjected to a functional/bench test in order to ensure that the parts are fit to be reused.</t>
  </si>
  <si>
    <t xml:space="preserve">Recycle </t>
  </si>
  <si>
    <t>6.3  Recycle for raw materia-hulk shredding</t>
  </si>
  <si>
    <t>Quality objective to achieve them</t>
  </si>
  <si>
    <t>Resource: Facility, people, measuring equipment, calibration, documentaiton</t>
  </si>
  <si>
    <t>7.1. 3 Competencies relevant National Occupational Skills Standards (NOSS)</t>
  </si>
  <si>
    <t>4.2.1 Part and Components under relevant regulation</t>
  </si>
  <si>
    <t>5.2.1 Part and components under relevant regulation</t>
  </si>
  <si>
    <t>7.2.2 Part and component under regulation</t>
  </si>
  <si>
    <t xml:space="preserve">4.1.1 General requirement
</t>
  </si>
  <si>
    <t>4.4.1 Physical examination</t>
  </si>
  <si>
    <t>4.4.3 Part and component shall not be sold as used if engine serial number do not match with existing vehicle</t>
  </si>
  <si>
    <t>Clause 4</t>
  </si>
  <si>
    <t>Clause 5</t>
  </si>
  <si>
    <t>Clause 7</t>
  </si>
  <si>
    <t>Clause 6</t>
  </si>
  <si>
    <t>Facilities</t>
  </si>
  <si>
    <t>Storage</t>
  </si>
  <si>
    <t>ATF - Proof of receipt</t>
  </si>
  <si>
    <t>ATF-requirement</t>
  </si>
  <si>
    <t>Skill competency</t>
  </si>
  <si>
    <t>Control of part &amp; component under relevant regulation</t>
  </si>
  <si>
    <t xml:space="preserve">Supply </t>
  </si>
  <si>
    <t>Specified information</t>
  </si>
  <si>
    <t>Cleaning process requirement</t>
  </si>
  <si>
    <t>Type of cleaning</t>
  </si>
  <si>
    <t>Waste managemnet</t>
  </si>
  <si>
    <t>Packaging</t>
  </si>
  <si>
    <t>Label information</t>
  </si>
  <si>
    <t>Cert mark</t>
  </si>
  <si>
    <t>5.5.1.3 Functional test/repairability assessment</t>
  </si>
  <si>
    <t>4.5.3 Functional test</t>
  </si>
  <si>
    <t>5.5.1.2 Fluids inspection</t>
  </si>
  <si>
    <t>4.5.2 Fluids inspection</t>
  </si>
  <si>
    <t>Notes:</t>
  </si>
  <si>
    <t xml:space="preserve">Notes: </t>
  </si>
  <si>
    <t>To be done within      /     /     </t>
  </si>
  <si>
    <t>Corrective Action (attachment can be provided):</t>
  </si>
  <si>
    <t>Page no. 1 of 1</t>
  </si>
  <si>
    <t>Rev no. 0</t>
  </si>
  <si>
    <t xml:space="preserve">         Non–Conformity Report</t>
  </si>
  <si>
    <t xml:space="preserve">Standard paragraph: </t>
  </si>
  <si>
    <t xml:space="preserve">Evidences: </t>
  </si>
  <si>
    <t xml:space="preserve"> </t>
  </si>
  <si>
    <t xml:space="preserve">(NC) 
Evidence: </t>
  </si>
  <si>
    <t>Not rated / Not relevant/ Not audit.</t>
  </si>
  <si>
    <t xml:space="preserve">Date: Lead Auditor: (Name and signature) </t>
  </si>
  <si>
    <r>
      <t xml:space="preserve">Date: Lead Auditor: </t>
    </r>
    <r>
      <rPr>
        <i/>
        <sz val="10"/>
        <color theme="1"/>
        <rFont val="Arial"/>
        <family val="2"/>
      </rPr>
      <t xml:space="preserve">(Name and signature) </t>
    </r>
  </si>
  <si>
    <t xml:space="preserve">       Signature</t>
  </si>
  <si>
    <t xml:space="preserve">To be implemented within      /     /      </t>
  </si>
  <si>
    <t>COMPANY INFORMATION:</t>
  </si>
  <si>
    <t>OVERALL 4R QUALITY PERFORMANACE:</t>
  </si>
  <si>
    <t>4R - Audit Checklist</t>
  </si>
  <si>
    <t>Consideration shall be taken with regards to the type of disassembly method, tools and machine selected for disassembly processes.</t>
  </si>
  <si>
    <t>Personnel shall be equipped with necessary PPE to perform painting process as per relevant Standard Operating Procedure (SOP).</t>
  </si>
  <si>
    <t>Types of packaging used shall be able to protect the reused, repaired and remanufactured parts from damage during logistics and transportations.</t>
  </si>
  <si>
    <r>
      <t>Date:                    Lead Auditor:</t>
    </r>
    <r>
      <rPr>
        <i/>
        <sz val="10"/>
        <color theme="1"/>
        <rFont val="Arial"/>
        <family val="2"/>
      </rPr>
      <t xml:space="preserve">(Name and signature) </t>
    </r>
  </si>
  <si>
    <t>The facilities shall have a dedicated area/section in their compound for each of the remanufacturing operation. The area should be in compliance with the relevant safety, health and environmental regulations.</t>
  </si>
  <si>
    <r>
      <t xml:space="preserve">Any reused parts and components that are </t>
    </r>
    <r>
      <rPr>
        <b/>
        <sz val="10"/>
        <rFont val="Arial"/>
        <family val="2"/>
      </rPr>
      <t>regulated by relevant authorities</t>
    </r>
    <r>
      <rPr>
        <sz val="10"/>
        <rFont val="Arial"/>
        <family val="2"/>
      </rPr>
      <t xml:space="preserve"> shall be affixed with an identification mark. 
This identification mark shall identify the source of the used parts and components. 
A detailed record of the identification mark shall be maintained.</t>
    </r>
  </si>
  <si>
    <t>Products shall have a permanent label to be identified as reused, repaired or remanufactured parts or components.</t>
  </si>
  <si>
    <t>Personnel shall be equipped with necessary tools and equipments to perform the assembly.</t>
  </si>
  <si>
    <t>Document such as quality manual, procedure, SOP or form and etc are well maintained.</t>
  </si>
  <si>
    <t>Compliance</t>
  </si>
  <si>
    <t>Final report for Remanufacturing Work</t>
  </si>
  <si>
    <t>Findings from audit</t>
  </si>
  <si>
    <t>Section</t>
  </si>
  <si>
    <t xml:space="preserve">       Rebuilt Transformation into Remanufacturing Audit </t>
  </si>
  <si>
    <t>Doc no. MARii 001</t>
  </si>
  <si>
    <r>
      <t>Nonconformity causes analysis:</t>
    </r>
    <r>
      <rPr>
        <sz val="8"/>
        <color theme="1"/>
        <rFont val="Arial"/>
        <family val="2"/>
      </rPr>
      <t>(for MS 2697 it is required to proceed with the “5Why” analysis method)</t>
    </r>
  </si>
  <si>
    <t>Standard: MS 2697: 2018 (4R)</t>
  </si>
  <si>
    <t>Containment Actions taken:</t>
  </si>
  <si>
    <t xml:space="preserve">No.of parts </t>
  </si>
  <si>
    <t>Documented, establish the personnel competency training requirement.
Identify any personnel under training certification from SKM.
Remanufacturing process shall be conducted in accordance to industry best practices.</t>
  </si>
  <si>
    <t>Conduct for Management review for the 4R2S implementation performance.
4R2S Management review record and conduct 4R2S internal self audit.</t>
  </si>
  <si>
    <t>Parts and components which are not allowed as used parts and components under the relevant regulation shall not be repaired.</t>
  </si>
  <si>
    <t xml:space="preserve">Machining of remanufacturing automotive parts and component shall be done in compliance with the relevant safety, health and environmental regulations. Parts that cannot be reused must be replaced.
</t>
  </si>
  <si>
    <t xml:space="preserve">Disassembly is required for used parts and components to determine its usability. </t>
  </si>
  <si>
    <t>Cores are sorted to relevant categories and are tagged accordingly to reuse the core or recycle the core</t>
  </si>
  <si>
    <t>Visual inspection of parts and components shall be undertaken to look for any critical or physical damages.</t>
  </si>
  <si>
    <t>The serial number for the parts shall be recorded. If the parts or components serial numbers cannot be read or do not match existing available records for that vehicle.
The safety parts and components shall not be sold as used, shall be recycled.</t>
  </si>
  <si>
    <t>Remanufacturing processes required as good as new per Standard Operating Procedure/ OEM manual.</t>
  </si>
  <si>
    <r>
      <t xml:space="preserve">Good. </t>
    </r>
    <r>
      <rPr>
        <sz val="11"/>
        <rFont val="Cambria"/>
        <family val="1"/>
        <scheme val="major"/>
      </rPr>
      <t>Process implementation has well in place above requirement.</t>
    </r>
  </si>
  <si>
    <r>
      <t xml:space="preserve">The ATF </t>
    </r>
    <r>
      <rPr>
        <b/>
        <sz val="10"/>
        <rFont val="Arial"/>
        <family val="2"/>
      </rPr>
      <t xml:space="preserve">supplying the used parts and components </t>
    </r>
    <r>
      <rPr>
        <sz val="10"/>
        <rFont val="Arial"/>
        <family val="2"/>
      </rPr>
      <t>shall be able to demonstrate that it has the legal right to transfer their ownership to another party.</t>
    </r>
  </si>
  <si>
    <r>
      <t xml:space="preserve">The ATF </t>
    </r>
    <r>
      <rPr>
        <b/>
        <sz val="10"/>
        <rFont val="Arial"/>
        <family val="2"/>
      </rPr>
      <t xml:space="preserve">supplying the used parts and components </t>
    </r>
    <r>
      <rPr>
        <sz val="10"/>
        <rFont val="Arial"/>
        <family val="2"/>
      </rPr>
      <t>for repair shall be able to demonstrate that it has the legal right to transfer their ownership to another party.</t>
    </r>
  </si>
  <si>
    <r>
      <t xml:space="preserve">The ATF </t>
    </r>
    <r>
      <rPr>
        <b/>
        <sz val="10"/>
        <rFont val="Arial"/>
        <family val="2"/>
      </rPr>
      <t>handling remanufacturing of the used parts and components</t>
    </r>
    <r>
      <rPr>
        <sz val="10"/>
        <rFont val="Arial"/>
        <family val="2"/>
      </rPr>
      <t xml:space="preserve"> shall be able to demonstrate that it has the legal right to transfer their ownership to another party.</t>
    </r>
  </si>
  <si>
    <r>
      <t xml:space="preserve">The ATF shall provide </t>
    </r>
    <r>
      <rPr>
        <b/>
        <sz val="10"/>
        <rFont val="Arial"/>
        <family val="2"/>
      </rPr>
      <t>specified information</t>
    </r>
    <r>
      <rPr>
        <sz val="10"/>
        <rFont val="Arial"/>
        <family val="2"/>
      </rPr>
      <t xml:space="preserve"> on the condition of the used parts and components supplied.</t>
    </r>
  </si>
  <si>
    <r>
      <t xml:space="preserve">The ATF shall be able to provide </t>
    </r>
    <r>
      <rPr>
        <b/>
        <sz val="10"/>
        <rFont val="Arial"/>
        <family val="2"/>
      </rPr>
      <t>specified information</t>
    </r>
    <r>
      <rPr>
        <sz val="10"/>
        <rFont val="Arial"/>
        <family val="2"/>
      </rPr>
      <t xml:space="preserve"> on the condition of the remanufactured parts and components supplied.</t>
    </r>
  </si>
  <si>
    <r>
      <t xml:space="preserve">- Any reused parts and components that are </t>
    </r>
    <r>
      <rPr>
        <b/>
        <sz val="10"/>
        <rFont val="Arial"/>
        <family val="2"/>
      </rPr>
      <t>regulated by relevant authorities</t>
    </r>
    <r>
      <rPr>
        <sz val="10"/>
        <rFont val="Arial"/>
        <family val="2"/>
      </rPr>
      <t xml:space="preserve"> shall be affixed with an identification mark. 
- This identification mark shall identify the source of the used parts and components. 
- A detailed record of the identification mark shall be maintained.</t>
    </r>
  </si>
  <si>
    <r>
      <t xml:space="preserve">- Any repaired parts and components that are </t>
    </r>
    <r>
      <rPr>
        <b/>
        <sz val="10"/>
        <rFont val="Arial"/>
        <family val="2"/>
      </rPr>
      <t>regulated by relevant authorities</t>
    </r>
    <r>
      <rPr>
        <sz val="10"/>
        <rFont val="Arial"/>
        <family val="2"/>
      </rPr>
      <t xml:space="preserve"> shall be affixed with an identification mark. 
- This identification mark shall identify the source of the used parts and components. 
- A detailed record of the identification mark shall be maintained.</t>
    </r>
  </si>
  <si>
    <r>
      <t>Have any remanufactured parts and components that are r</t>
    </r>
    <r>
      <rPr>
        <b/>
        <sz val="10"/>
        <rFont val="Arial"/>
        <family val="2"/>
      </rPr>
      <t>egulated by relevant authorities</t>
    </r>
    <r>
      <rPr>
        <sz val="10"/>
        <rFont val="Arial"/>
        <family val="2"/>
      </rPr>
      <t xml:space="preserve"> affixed with an identification mark?
Is this identification mark identify the source of the used parts and components?
Have a detailed record of the identification mark and maintained?</t>
    </r>
  </si>
  <si>
    <r>
      <rPr>
        <b/>
        <sz val="10"/>
        <rFont val="Arial"/>
        <family val="2"/>
      </rPr>
      <t xml:space="preserve">For engine, </t>
    </r>
    <r>
      <rPr>
        <sz val="10"/>
        <rFont val="Arial"/>
        <family val="2"/>
      </rPr>
      <t>the serial number for the parts shall be recorded. If the parts or components serial numbers cannot be read or do not match existing available records for that vehicle, the parts and components shall not be sold as used.</t>
    </r>
  </si>
  <si>
    <r>
      <rPr>
        <b/>
        <sz val="10"/>
        <rFont val="Arial"/>
        <family val="2"/>
      </rPr>
      <t>For engine,</t>
    </r>
    <r>
      <rPr>
        <sz val="10"/>
        <rFont val="Arial"/>
        <family val="2"/>
      </rPr>
      <t xml:space="preserve"> the serial number of the parts shall be recorded. If the serial numbers cannot be read or do not match existing available records for that vehicle, the parts and components shall not be repaired nor sold as used.</t>
    </r>
  </si>
  <si>
    <t>4.5.1 Test requirement -Visual and dimensional check</t>
  </si>
  <si>
    <t>5.5.1.1 Test requirement- Pre repair work under visual and dimensional</t>
  </si>
  <si>
    <r>
      <rPr>
        <b/>
        <sz val="10"/>
        <rFont val="Arial"/>
        <family val="2"/>
      </rPr>
      <t>Proof of functionality shall be recorded</t>
    </r>
    <r>
      <rPr>
        <sz val="10"/>
        <rFont val="Arial"/>
        <family val="2"/>
      </rPr>
      <t>, where necessary.</t>
    </r>
  </si>
  <si>
    <t>5.5.2.1 Test requirement- Post repair work under functional test</t>
  </si>
  <si>
    <r>
      <t>Upon repair of the used parts and components, functional test shall be conducted and</t>
    </r>
    <r>
      <rPr>
        <b/>
        <sz val="10"/>
        <rFont val="Arial"/>
        <family val="2"/>
      </rPr>
      <t xml:space="preserve"> results shall be recorded.</t>
    </r>
  </si>
  <si>
    <r>
      <t xml:space="preserve">To ensure consumer's assurance, the ATF shall provide warranty as follows:
a) reused parts and components - not less than </t>
    </r>
    <r>
      <rPr>
        <b/>
        <i/>
        <sz val="10"/>
        <rFont val="Arial"/>
        <family val="2"/>
      </rPr>
      <t>30 days</t>
    </r>
    <r>
      <rPr>
        <sz val="10"/>
        <rFont val="Arial"/>
        <family val="2"/>
      </rPr>
      <t xml:space="preserve"> from the date of purchase where such warranty shall be in writing and assured by the warranty provider;</t>
    </r>
  </si>
  <si>
    <r>
      <t xml:space="preserve">To ensure consumer's assurance, the ATF shall provide warranty as follows:
b) repaired parts and components - not less than </t>
    </r>
    <r>
      <rPr>
        <b/>
        <i/>
        <sz val="10"/>
        <rFont val="Arial"/>
        <family val="2"/>
      </rPr>
      <t>45 days</t>
    </r>
    <r>
      <rPr>
        <sz val="10"/>
        <rFont val="Arial"/>
        <family val="2"/>
      </rPr>
      <t xml:space="preserve"> from the date of purchase where such warranty shall be in writing and assured by the warranty provider; and</t>
    </r>
  </si>
  <si>
    <r>
      <t xml:space="preserve">To ensure consumer's assurance, the ATF shall provide warranty as follows:
c) remanufactured parts and components - not less than </t>
    </r>
    <r>
      <rPr>
        <b/>
        <i/>
        <sz val="10"/>
        <rFont val="Arial"/>
        <family val="2"/>
      </rPr>
      <t>90 days</t>
    </r>
    <r>
      <rPr>
        <sz val="10"/>
        <rFont val="Arial"/>
        <family val="2"/>
      </rPr>
      <t xml:space="preserve"> from the date of purchase where such warranty shall be in writing and assured by the warranty provider.</t>
    </r>
  </si>
  <si>
    <t>Section 10 - Warranty</t>
  </si>
  <si>
    <t>I. Internal Audit &amp; Management Review</t>
  </si>
  <si>
    <t>II. Safety, Health and Environmental Regulation Compliance</t>
  </si>
  <si>
    <t>III. Competency Requirement</t>
  </si>
  <si>
    <t>IV. Facilities Requirement</t>
  </si>
  <si>
    <t>V. Environmental Quality Act 1974.</t>
  </si>
  <si>
    <t>I. Data Retention</t>
  </si>
  <si>
    <t>III. Parts and Components Requirement</t>
  </si>
  <si>
    <t xml:space="preserve">IV. Core Sorting </t>
  </si>
  <si>
    <t>V. Disassembly Requirement</t>
  </si>
  <si>
    <t>VI. Disassembly Selection</t>
  </si>
  <si>
    <t>VII. Physical Examination</t>
  </si>
  <si>
    <t>VIII. Test Requirement</t>
  </si>
  <si>
    <t>I. Assembly Requirement</t>
  </si>
  <si>
    <t>Section 7.3.1 (f)  - Final Inspection</t>
  </si>
  <si>
    <t>II. Inspection and Testing Information</t>
  </si>
  <si>
    <t>I. Labelling and Identification</t>
  </si>
  <si>
    <t>Section 9.1 - Labelling and Packaging</t>
  </si>
  <si>
    <t>I. Warranty Requirement</t>
  </si>
  <si>
    <t>II. Warranty Information</t>
  </si>
  <si>
    <t>III. Record of Warranty Claim</t>
  </si>
  <si>
    <t>IV. Record Information</t>
  </si>
  <si>
    <t>Section 7.1 - GENERAL REQUIREMENT</t>
  </si>
  <si>
    <t>Section 7.3.1 (a) - CORE MANAGEMENT</t>
  </si>
  <si>
    <t>Section 7.3.1 (b) - CLEANING OF ALL INTERNAL AND EXTERNAL COMPONENTS</t>
  </si>
  <si>
    <t>Section 7.3.1 (e) - Component Assembly</t>
  </si>
  <si>
    <t>Section 7.3.1 (e) - COMPONENT ASSEMBLY</t>
  </si>
  <si>
    <t>II.</t>
  </si>
  <si>
    <t>I.</t>
  </si>
  <si>
    <t>III.</t>
  </si>
  <si>
    <t>Section 7.3.1 (f) - FINAL INSPECTION</t>
  </si>
  <si>
    <t>Section 9.1 - LABELLING AND PACKAGING</t>
  </si>
  <si>
    <t>IV.</t>
  </si>
  <si>
    <t>V.</t>
  </si>
  <si>
    <t>VI.</t>
  </si>
  <si>
    <t>VII.</t>
  </si>
  <si>
    <t>VIII.</t>
  </si>
  <si>
    <t>IX.</t>
  </si>
  <si>
    <t>II. Documented Information</t>
  </si>
  <si>
    <t>7.3.1 (a)</t>
  </si>
  <si>
    <t>7.3.1 (b)</t>
  </si>
  <si>
    <t>7.3.1 (e)</t>
  </si>
  <si>
    <t>7.3.1 (f)</t>
  </si>
  <si>
    <t>a. Regulated by relevant authorities with an identification mark</t>
  </si>
  <si>
    <t xml:space="preserve">b. Part and component </t>
  </si>
  <si>
    <t xml:space="preserve">c. Part visual inspection </t>
  </si>
  <si>
    <t>a.</t>
  </si>
  <si>
    <t>b.</t>
  </si>
  <si>
    <t>c.</t>
  </si>
  <si>
    <t>III. Packaging Requirement</t>
  </si>
  <si>
    <t>IV. Packaging information</t>
  </si>
  <si>
    <r>
      <t xml:space="preserve">Review of the containment actions and corrective actions:        Accepted        Not accepted 
</t>
    </r>
    <r>
      <rPr>
        <i/>
        <sz val="8"/>
        <color theme="1"/>
        <rFont val="Arial"/>
        <family val="2"/>
      </rPr>
      <t>(Ref. to down-mentioned notes)</t>
    </r>
  </si>
  <si>
    <t>To be verified:       during the next audit      Extra Audit        Documents to be provided</t>
  </si>
  <si>
    <r>
      <t>Review and closure of the effectiveness of corrective actions:        Positive      Negative</t>
    </r>
    <r>
      <rPr>
        <i/>
        <sz val="8"/>
        <color theme="1"/>
        <rFont val="Arial"/>
        <family val="2"/>
      </rPr>
      <t>(Ref. to down-mentioned notes)</t>
    </r>
  </si>
  <si>
    <t>Non-conformity:        Major      Minor</t>
  </si>
  <si>
    <r>
      <t xml:space="preserve">Person </t>
    </r>
    <r>
      <rPr>
        <b/>
        <sz val="10"/>
        <rFont val="Arial"/>
        <family val="2"/>
      </rPr>
      <t>dismantling, cleaning, examining and handling the used parts</t>
    </r>
    <r>
      <rPr>
        <sz val="10"/>
        <rFont val="Arial"/>
        <family val="2"/>
      </rPr>
      <t xml:space="preserve"> and components shall have the relevant competencies in accordance to the relevant National Occupational Skills Standards (NOSS) or equivalent.</t>
    </r>
  </si>
  <si>
    <r>
      <t xml:space="preserve">Person </t>
    </r>
    <r>
      <rPr>
        <b/>
        <sz val="10"/>
        <rFont val="Arial"/>
        <family val="2"/>
      </rPr>
      <t>dismantling, cleaning, examining and handling the repair of the used parts</t>
    </r>
    <r>
      <rPr>
        <sz val="10"/>
        <rFont val="Arial"/>
        <family val="2"/>
      </rPr>
      <t xml:space="preserve"> and components shall have the relevant competencies in accordance to the relevant National Occupational Skills Standards (NOSS) or equivalent.</t>
    </r>
  </si>
  <si>
    <r>
      <t>Person</t>
    </r>
    <r>
      <rPr>
        <b/>
        <sz val="10"/>
        <rFont val="Arial"/>
        <family val="2"/>
      </rPr>
      <t xml:space="preserve"> dismantling, cleaning, examining, remediating, re-assembling, testing and handling of the core</t>
    </r>
    <r>
      <rPr>
        <sz val="10"/>
        <rFont val="Arial"/>
        <family val="2"/>
      </rPr>
      <t xml:space="preserve"> and remanufactured parts or components shall have the relevant competencies in accordance to the relevant National Occupational Skills Standards (NOSS) or equivalent.</t>
    </r>
  </si>
  <si>
    <r>
      <t xml:space="preserve">Parts and components which are </t>
    </r>
    <r>
      <rPr>
        <b/>
        <sz val="10"/>
        <rFont val="Arial"/>
        <family val="2"/>
      </rPr>
      <t>not allowed</t>
    </r>
    <r>
      <rPr>
        <sz val="10"/>
        <rFont val="Arial"/>
        <family val="2"/>
      </rPr>
      <t xml:space="preserve"> </t>
    </r>
    <r>
      <rPr>
        <b/>
        <sz val="10"/>
        <rFont val="Arial"/>
        <family val="2"/>
      </rPr>
      <t>under the relevant regulations</t>
    </r>
    <r>
      <rPr>
        <sz val="10"/>
        <rFont val="Arial"/>
        <family val="2"/>
      </rPr>
      <t xml:space="preserve"> shall not be </t>
    </r>
    <r>
      <rPr>
        <b/>
        <sz val="10"/>
        <rFont val="Arial"/>
        <family val="2"/>
      </rPr>
      <t>reused.</t>
    </r>
  </si>
  <si>
    <r>
      <t xml:space="preserve">Parts and components which are </t>
    </r>
    <r>
      <rPr>
        <b/>
        <sz val="10"/>
        <rFont val="Arial"/>
        <family val="2"/>
      </rPr>
      <t>not allowed as used parts and components under the relevant regulation</t>
    </r>
    <r>
      <rPr>
        <sz val="10"/>
        <rFont val="Arial"/>
        <family val="2"/>
      </rPr>
      <t xml:space="preserve"> shall not be </t>
    </r>
    <r>
      <rPr>
        <b/>
        <sz val="10"/>
        <rFont val="Arial"/>
        <family val="2"/>
      </rPr>
      <t>repaired.</t>
    </r>
  </si>
  <si>
    <r>
      <t xml:space="preserve">Parts and components which are </t>
    </r>
    <r>
      <rPr>
        <b/>
        <sz val="10"/>
        <rFont val="Arial"/>
        <family val="2"/>
      </rPr>
      <t>not allowed as used parts and components under regulation</t>
    </r>
    <r>
      <rPr>
        <sz val="10"/>
        <rFont val="Arial"/>
        <family val="2"/>
      </rPr>
      <t xml:space="preserve"> shall not be </t>
    </r>
    <r>
      <rPr>
        <b/>
        <sz val="10"/>
        <rFont val="Arial"/>
        <family val="2"/>
      </rPr>
      <t>remanufactured.</t>
    </r>
  </si>
  <si>
    <t>Section 7.3.1 (d) - MACHINING, INSPECTION AND TESTING</t>
  </si>
  <si>
    <t>I. Supplier Mark</t>
  </si>
  <si>
    <t>Section 11 - Supplier Mark</t>
  </si>
  <si>
    <t>I. Replacement of Components</t>
  </si>
  <si>
    <t>Section 7.3.1 (c) - REPLACEMENT AND/OR RESTORATION OF COMPONENTS</t>
  </si>
  <si>
    <t>Section 11 - SUPPLIER MARK</t>
  </si>
  <si>
    <t>Section 7.3.1 (b) - Cleaning of All Internal and External Components</t>
  </si>
  <si>
    <t>Section 7.1 - General Requirement</t>
  </si>
  <si>
    <t>Section 7.3.1 (a) - Core Management</t>
  </si>
  <si>
    <t>Section 7.3.1 (d) - Machining, Inspection and Testing</t>
  </si>
  <si>
    <t>Section 7.3.1 (c) - Replacement and/or Restoration of  Components</t>
  </si>
  <si>
    <t>Section 10 - WARRANTY</t>
  </si>
  <si>
    <t>7.3.1 ( c )</t>
  </si>
  <si>
    <t>Improvements to be made/Reason for NC</t>
  </si>
  <si>
    <t>Attachments/Proof of NC</t>
  </si>
  <si>
    <t>Auditor</t>
  </si>
  <si>
    <t>Stamp</t>
  </si>
  <si>
    <t>Auditee Name:</t>
  </si>
  <si>
    <r>
      <t xml:space="preserve">Date:                                 Auditor: </t>
    </r>
    <r>
      <rPr>
        <i/>
        <sz val="10"/>
        <color theme="1"/>
        <rFont val="Arial"/>
        <family val="2"/>
      </rPr>
      <t>(Name and Signature)</t>
    </r>
    <r>
      <rPr>
        <sz val="9"/>
        <color theme="1"/>
        <rFont val="Arial"/>
        <family val="2"/>
      </rPr>
      <t xml:space="preserve">: </t>
    </r>
  </si>
  <si>
    <r>
      <t xml:space="preserve">Excellence. </t>
    </r>
    <r>
      <rPr>
        <sz val="11"/>
        <rFont val="Cambria"/>
        <family val="1"/>
        <scheme val="major"/>
      </rPr>
      <t xml:space="preserve">Implementation has been meet more than expectation and industry standard. </t>
    </r>
  </si>
  <si>
    <r>
      <t>Poor.</t>
    </r>
    <r>
      <rPr>
        <sz val="11"/>
        <rFont val="Cambria"/>
        <family val="1"/>
        <scheme val="major"/>
      </rPr>
      <t xml:space="preserve"> Process implementation, require improvement action. </t>
    </r>
  </si>
  <si>
    <r>
      <t xml:space="preserve">Satisfactory. </t>
    </r>
    <r>
      <rPr>
        <sz val="11"/>
        <rFont val="Cambria"/>
        <family val="1"/>
        <scheme val="major"/>
      </rPr>
      <t xml:space="preserve">Process implementation has improved has meet the minimum requirement </t>
    </r>
  </si>
  <si>
    <t>N°. __1___ of__1__</t>
  </si>
  <si>
    <r>
      <t xml:space="preserve">Partial Satisfy. </t>
    </r>
    <r>
      <rPr>
        <sz val="11"/>
        <rFont val="Cambria"/>
        <family val="1"/>
        <scheme val="major"/>
      </rPr>
      <t xml:space="preserve">Process implementation improved but has not meet the minimum requirement </t>
    </r>
  </si>
  <si>
    <r>
      <t xml:space="preserve">Not Available. </t>
    </r>
    <r>
      <rPr>
        <sz val="11"/>
        <rFont val="Cambria"/>
        <family val="1"/>
        <scheme val="major"/>
      </rPr>
      <t>Process has not been implemented, partial implemented and require corrective action.</t>
    </r>
  </si>
  <si>
    <t>Each product be marked with its certification mark based on company standard. 
Supplier mark be affixed to the product or packaging, where appropriate.</t>
  </si>
  <si>
    <t xml:space="preserve">       Signature                  Stamp</t>
  </si>
  <si>
    <t>(                                                                                      )</t>
  </si>
  <si>
    <t>(                                                                                        )</t>
  </si>
  <si>
    <t>Evaluation &amp; Assessment Matrix</t>
  </si>
  <si>
    <r>
      <rPr>
        <b/>
        <sz val="11"/>
        <rFont val="Cambria"/>
        <family val="1"/>
        <scheme val="major"/>
      </rPr>
      <t>Excellent</t>
    </r>
    <r>
      <rPr>
        <sz val="11"/>
        <rFont val="Cambria"/>
        <family val="1"/>
        <scheme val="major"/>
      </rPr>
      <t>. Meet above the expectation.</t>
    </r>
  </si>
  <si>
    <r>
      <t xml:space="preserve">Remark: 
</t>
    </r>
    <r>
      <rPr>
        <i/>
        <sz val="10"/>
        <rFont val="Cambria"/>
        <family val="1"/>
        <scheme val="major"/>
      </rPr>
      <t>Conclusion the audit successfully carry out without failed, only 1 non-conformance found in quality management  system where require to improve.</t>
    </r>
  </si>
  <si>
    <t>Essential information such as and not limited to serial number and part name are recorded to ensure traceability of components.</t>
  </si>
  <si>
    <t>II. Labelling Information</t>
  </si>
  <si>
    <t>Sec 
7.1</t>
  </si>
  <si>
    <t>Sec 
7.3.1 (a)</t>
  </si>
  <si>
    <t>Sec 
7.3.1 (b)</t>
  </si>
  <si>
    <t>Sec 
7.3.1 (c)</t>
  </si>
  <si>
    <t>Sec 
7.3.1 (d)</t>
  </si>
  <si>
    <t>Sec 
7.3.1 (e)</t>
  </si>
  <si>
    <t>Sec 
7.3.1 (f)</t>
  </si>
  <si>
    <t>Sec 
9.1</t>
  </si>
  <si>
    <t>Sec 
10</t>
  </si>
  <si>
    <t>Sec 
11</t>
  </si>
  <si>
    <t>Overall 
Score</t>
  </si>
  <si>
    <t>General condition of the used parts and components shall be assessed and recorded in order to determine its usability condition. The used parts and components shall be subjected to a functional/bench test in order to ensure that the parts are fit to be reused. Proof of functionality shall be recorded, where necessary. (Include visual and dimensional check, Fluids inspection)</t>
  </si>
  <si>
    <t>a. Test requirement -Functional test</t>
  </si>
  <si>
    <r>
      <t xml:space="preserve">Parts and components which are </t>
    </r>
    <r>
      <rPr>
        <b/>
        <sz val="10"/>
        <rFont val="Arial"/>
        <family val="2"/>
      </rPr>
      <t>not allowed as used parts and components under the relevant regulation</t>
    </r>
    <r>
      <rPr>
        <sz val="10"/>
        <rFont val="Arial"/>
        <family val="2"/>
      </rPr>
      <t xml:space="preserve"> (brake lining, battery, tires) and/or missing shall </t>
    </r>
    <r>
      <rPr>
        <b/>
        <sz val="10"/>
        <rFont val="Arial"/>
        <family val="2"/>
      </rPr>
      <t>be replaced</t>
    </r>
    <r>
      <rPr>
        <sz val="10"/>
        <rFont val="Arial"/>
        <family val="2"/>
      </rPr>
      <t>.</t>
    </r>
  </si>
  <si>
    <t>All inspection and testing results shall be fully documented, recorded and retained for at least 7 years upon completion of sales.</t>
  </si>
  <si>
    <t>Assembly process was conducted in accordance to standard operating procedure.</t>
  </si>
  <si>
    <t>Components were tested to its nature of working condition according to relevant standard information.</t>
  </si>
  <si>
    <t>Packaging shall include, but not limited to, the following information:
a) name of product;
b) manufacturer's details;
c) type of warranty covered;</t>
  </si>
  <si>
    <t>Record of warranty claim is kept and retained for 7 years for references.</t>
  </si>
  <si>
    <t>VI. Standard Operating Procedure</t>
  </si>
  <si>
    <t>Tools and equipment used for inspection and testing and machines used for remanufacturing process must be calibrated and the calibration reports are able to be presented.</t>
  </si>
  <si>
    <t>VIII. Tools and Equipments For Assembly</t>
  </si>
  <si>
    <t>IX. Documentation</t>
  </si>
  <si>
    <t>VII. Calibration Requirement</t>
  </si>
  <si>
    <t>IX.  Component for Recycle</t>
  </si>
  <si>
    <t>a. Depolluted consideration</t>
  </si>
  <si>
    <t>I. Cleaning Requirement</t>
  </si>
  <si>
    <t>II. Restoration of Components</t>
  </si>
  <si>
    <r>
      <t xml:space="preserve">Warranty shall be provided for reused </t>
    </r>
    <r>
      <rPr>
        <sz val="10"/>
        <rFont val="Arial"/>
        <family val="2"/>
      </rPr>
      <t>parts</t>
    </r>
    <r>
      <rPr>
        <sz val="10"/>
        <color theme="1"/>
        <rFont val="Arial"/>
        <family val="2"/>
      </rPr>
      <t>, repaired parts and remanufacturing parts.</t>
    </r>
  </si>
  <si>
    <t>I. Inspection Requirement</t>
  </si>
  <si>
    <t xml:space="preserve">Labelling shall include, but not limited to, the following information:
a) company name;
b) parts identification, if applicable;
c) make and model;
d) engine capacity, if applicable;
e) classifications according to industry best practices (reuse, remanufacturing or repair);
f) recovered from local vehicles or imported.
</t>
  </si>
  <si>
    <t>Internal and external components that will undergo remanufacturing process shall be cleaned.</t>
  </si>
  <si>
    <t>Reworking, machining or performing such other operations as are necessary to put the part in original working condition or better;</t>
  </si>
  <si>
    <t>II. Machining Requirement</t>
  </si>
  <si>
    <t>III. Tools and Equipments</t>
  </si>
  <si>
    <t>I. Pre-Assembly Inspection and Testing</t>
  </si>
  <si>
    <t>All remanufacturing components are required to undergo inspection and testing before assembly to ensure all the internals are in working condition.</t>
  </si>
  <si>
    <t>Components shall undergo final inspection that include testing. Components that comply relevant testing standards shall be recorded with QC inspection, provided the product conforms to the requirements of the standard with inspection label. Inspection label may be affixed to the product or packaging, where appropriate.</t>
  </si>
  <si>
    <t>Remanufactured parts and components - not less than 90 days from the date of purchase
Repaired parts and components - not less than 45 days from the date of purchase
Reused parts and components - not less than 30 days from the date of purchase
Warranty shall be in writing and assured by the warranty provider.</t>
  </si>
  <si>
    <t>Records shall include, but not limited to, the following information:
a) customer's particular;
b) component type;
c) component serial number;</t>
  </si>
  <si>
    <t>Malfunction parts and components that is fit for restoring within approved tolerance according to established industrial specifications shall be repaired</t>
  </si>
  <si>
    <r>
      <t xml:space="preserve">MS 2697: 2018 
                                                                                         REBUILT AUDIT                    </t>
    </r>
    <r>
      <rPr>
        <b/>
        <sz val="11"/>
        <color theme="1"/>
        <rFont val="Cambria"/>
        <family val="1"/>
        <scheme val="major"/>
      </rPr>
      <t>MARii/AUDIT/COMPANYNAME/102019</t>
    </r>
  </si>
  <si>
    <r>
      <t xml:space="preserve">                            Audit: Results Summary      </t>
    </r>
    <r>
      <rPr>
        <b/>
        <sz val="10"/>
        <rFont val="Cambria"/>
        <family val="1"/>
        <scheme val="major"/>
      </rPr>
      <t>MARii/AUDIT/COMPANYNAME/102019</t>
    </r>
  </si>
  <si>
    <t>MARii/AUDIT/COMPANYNAME/102019</t>
  </si>
  <si>
    <t xml:space="preserve">                                                                                                                                                                                                                                               </t>
  </si>
  <si>
    <t>Clause</t>
  </si>
  <si>
    <t>Photo</t>
  </si>
  <si>
    <t>7.1 (viii)</t>
  </si>
  <si>
    <t>9.1 (i)</t>
  </si>
  <si>
    <t>7.1 (i)</t>
  </si>
  <si>
    <t>7.1 (ii)</t>
  </si>
  <si>
    <t>Observation at side found that premise 
is not in operation anymore</t>
  </si>
  <si>
    <t xml:space="preserve">Closer look inside the premise found that 
there are no remanufacturing activity 
being done in the premise as well as no tools and equipment being setup in the bulding </t>
  </si>
  <si>
    <t>7.1 (iii)</t>
  </si>
  <si>
    <t>Clause 7.1</t>
  </si>
  <si>
    <t xml:space="preserve">Description: 
1. No records of Management review &amp; internal audit
2. Not certified SKM Reman
3. 
4. 
5. 
</t>
  </si>
  <si>
    <t>Observation at site during audit visit (No reman operation)</t>
  </si>
  <si>
    <t>Justification: 
Not received AP in 2019</t>
  </si>
  <si>
    <t xml:space="preserve">24/12/19                            </t>
  </si>
  <si>
    <t>Clause 7.3.1 (a)</t>
  </si>
  <si>
    <t>Description: 
1. 
2. 
3. 
4.
5.</t>
  </si>
  <si>
    <t>Clause 7.3.1 (b)</t>
  </si>
  <si>
    <t>Clause 7.3.1 (c)</t>
  </si>
  <si>
    <t>Clause 7.3.1 (d)</t>
  </si>
  <si>
    <t>Clause 7.3.1 (e)</t>
  </si>
  <si>
    <t>Clause 7.3.1 (f)</t>
  </si>
  <si>
    <t>Clause 9.1</t>
  </si>
  <si>
    <t>Clause 10</t>
  </si>
  <si>
    <t>Clause 11</t>
  </si>
  <si>
    <t>40 - 59</t>
  </si>
  <si>
    <t>61 - 79</t>
  </si>
  <si>
    <t>80 &gt;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</si>
</sst>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0">
    <numFmt numFmtId="41" formatCode="_-* #,##0_-;\-* #,##0_-;_-* &quot;-&quot;_-;_-@_-"/>
    <numFmt numFmtId="43" formatCode="_-* #,##0.00_-;\-* #,##0.00_-;_-* &quot;-&quot;??_-;_-@_-"/>
    <numFmt numFmtId="164" formatCode="&quot;$&quot;#,##0_);\(&quot;$&quot;#,##0\)"/>
    <numFmt numFmtId="165" formatCode="&quot;$&quot;#,##0_);[Red]\(&quot;$&quot;#,##0\)"/>
    <numFmt numFmtId="166" formatCode="_(&quot;$&quot;* #,##0_);_(&quot;$&quot;* \(#,##0\);_(&quot;$&quot;* &quot;-&quot;_);_(@_)"/>
    <numFmt numFmtId="167" formatCode="_(&quot;$&quot;* #,##0.00_);_(&quot;$&quot;* \(#,##0.00\);_(&quot;$&quot;* &quot;-&quot;??_);_(@_)"/>
    <numFmt numFmtId="168" formatCode="&quot;£&quot;#,##0;[Red]\-&quot;£&quot;#,##0"/>
    <numFmt numFmtId="169" formatCode="0.0%"/>
    <numFmt numFmtId="170" formatCode="[$-409]d\-mmm\-yyyy;@"/>
    <numFmt numFmtId="171" formatCode="0.0"/>
    <numFmt numFmtId="172" formatCode="0.0%_);[Red]\(0.0%\)"/>
    <numFmt numFmtId="173" formatCode="General_)"/>
    <numFmt numFmtId="174" formatCode="0.000"/>
    <numFmt numFmtId="175" formatCode="#,##0.0_);\(#,##0.0\)"/>
    <numFmt numFmtId="176" formatCode="#,##0.000_);\(#,##0.000\)"/>
    <numFmt numFmtId="177" formatCode="\(0.00%"/>
    <numFmt numFmtId="178" formatCode="&quot;$&quot;#,##0.00;\-&quot;$&quot;#,##0.00"/>
    <numFmt numFmtId="179" formatCode="#,##0_)&quot;K&quot;;\(#,##0\)&quot;K&quot;"/>
    <numFmt numFmtId="180" formatCode="m/d"/>
    <numFmt numFmtId="181" formatCode="_(* #,_);_(* \(#,\);_(* &quot;-&quot;??_);_(@_)"/>
    <numFmt numFmtId="182" formatCode="#,###.0000000_)&quot;K&quot;;\(#,###.0000000\)&quot;K&quot;"/>
    <numFmt numFmtId="183" formatCode="_ * #,##0_)_£_ ;_ * \(#,##0\)_£_ ;_ * &quot;-&quot;_)_£_ ;_ @_ "/>
    <numFmt numFmtId="184" formatCode="_ * #,##0.00_)_£_ ;_ * \(#,##0.00\)_£_ ;_ * &quot;-&quot;??_)_£_ ;_ @_ "/>
    <numFmt numFmtId="185" formatCode="_ * #,##0_)&quot;£&quot;_ ;_ * \(#,##0\)&quot;£&quot;_ ;_ * &quot;-&quot;_)&quot;£&quot;_ ;_ @_ "/>
    <numFmt numFmtId="186" formatCode="_ * #,##0.00_)&quot;£&quot;_ ;_ * \(#,##0.00\)&quot;£&quot;_ ;_ * &quot;-&quot;??_)&quot;£&quot;_ ;_ @_ "/>
    <numFmt numFmtId="187" formatCode="0.00_)"/>
    <numFmt numFmtId="188" formatCode="#,##0.000"/>
    <numFmt numFmtId="189" formatCode="mm/dd/yy"/>
    <numFmt numFmtId="190" formatCode="\+0.00%\+"/>
    <numFmt numFmtId="191" formatCode="0.00%\)"/>
  </numFmts>
  <fonts count="86">
    <font>
      <sz val="11"/>
      <color theme="1"/>
      <name val="Calibri"/>
      <family val="2"/>
      <scheme val="minor"/>
    </font>
    <font>
      <b/>
      <sz val="11"/>
      <color theme="1"/>
      <name val="Arial"/>
      <family val="2"/>
    </font>
    <font>
      <sz val="11"/>
      <color theme="1"/>
      <name val="Arial"/>
      <family val="2"/>
    </font>
    <font>
      <sz val="10"/>
      <color theme="1"/>
      <name val="Arial"/>
      <family val="2"/>
    </font>
    <font>
      <b/>
      <sz val="10"/>
      <color theme="1"/>
      <name val="Arial"/>
      <family val="2"/>
    </font>
    <font>
      <sz val="11"/>
      <color theme="0"/>
      <name val="Arial"/>
      <family val="2"/>
    </font>
    <font>
      <b/>
      <sz val="9"/>
      <color indexed="81"/>
      <name val="Tahoma"/>
      <family val="2"/>
    </font>
    <font>
      <b/>
      <sz val="12"/>
      <color theme="1"/>
      <name val="Arial"/>
      <family val="2"/>
    </font>
    <font>
      <sz val="12"/>
      <color theme="1"/>
      <name val="Arial"/>
      <family val="2"/>
    </font>
    <font>
      <b/>
      <sz val="12"/>
      <name val="Arial"/>
      <family val="2"/>
    </font>
    <font>
      <b/>
      <sz val="10"/>
      <name val="Arial"/>
      <family val="2"/>
    </font>
    <font>
      <sz val="12"/>
      <name val="Arial"/>
      <family val="2"/>
    </font>
    <font>
      <b/>
      <sz val="9"/>
      <name val="Arial"/>
      <family val="2"/>
    </font>
    <font>
      <sz val="10"/>
      <name val="Arial"/>
      <family val="2"/>
    </font>
    <font>
      <b/>
      <i/>
      <sz val="11"/>
      <color theme="1"/>
      <name val="Cambria"/>
      <family val="1"/>
      <scheme val="major"/>
    </font>
    <font>
      <b/>
      <sz val="11"/>
      <name val="Cambria"/>
      <family val="1"/>
      <scheme val="major"/>
    </font>
    <font>
      <sz val="11"/>
      <name val="Cambria"/>
      <family val="1"/>
      <scheme val="major"/>
    </font>
    <font>
      <b/>
      <sz val="10"/>
      <name val="Cambria"/>
      <family val="1"/>
      <scheme val="major"/>
    </font>
    <font>
      <sz val="11"/>
      <color theme="1"/>
      <name val="Cambria"/>
      <family val="1"/>
      <scheme val="major"/>
    </font>
    <font>
      <sz val="10"/>
      <color theme="1"/>
      <name val="Cambria"/>
      <family val="1"/>
      <scheme val="major"/>
    </font>
    <font>
      <b/>
      <sz val="10"/>
      <color theme="1"/>
      <name val="Cambria"/>
      <family val="1"/>
      <scheme val="major"/>
    </font>
    <font>
      <b/>
      <sz val="11"/>
      <color theme="1"/>
      <name val="Cambria"/>
      <family val="1"/>
      <scheme val="major"/>
    </font>
    <font>
      <b/>
      <sz val="12"/>
      <name val="Cambria"/>
      <family val="1"/>
      <scheme val="major"/>
    </font>
    <font>
      <b/>
      <sz val="14"/>
      <color theme="1"/>
      <name val="Cambria"/>
      <family val="1"/>
      <scheme val="major"/>
    </font>
    <font>
      <b/>
      <sz val="18"/>
      <name val="Cambria"/>
      <family val="1"/>
      <scheme val="major"/>
    </font>
    <font>
      <b/>
      <i/>
      <sz val="10"/>
      <name val="Cambria"/>
      <family val="1"/>
      <scheme val="major"/>
    </font>
    <font>
      <u/>
      <sz val="10"/>
      <name val="Cambria"/>
      <family val="1"/>
      <scheme val="major"/>
    </font>
    <font>
      <b/>
      <sz val="22"/>
      <name val="Cambria"/>
      <family val="1"/>
      <scheme val="major"/>
    </font>
    <font>
      <b/>
      <i/>
      <sz val="12"/>
      <name val="Cambria"/>
      <family val="1"/>
      <scheme val="major"/>
    </font>
    <font>
      <i/>
      <sz val="10"/>
      <name val="Cambria"/>
      <family val="1"/>
      <scheme val="major"/>
    </font>
    <font>
      <sz val="10"/>
      <name val="Arial"/>
      <family val="2"/>
    </font>
    <font>
      <b/>
      <sz val="18"/>
      <name val="Arial"/>
      <family val="2"/>
    </font>
    <font>
      <sz val="8"/>
      <name val="Arial"/>
      <family val="2"/>
    </font>
    <font>
      <b/>
      <sz val="8"/>
      <color theme="1"/>
      <name val="Arial"/>
      <family val="2"/>
    </font>
    <font>
      <b/>
      <sz val="10"/>
      <color rgb="FFFF0000"/>
      <name val="Arial"/>
      <family val="2"/>
    </font>
    <font>
      <i/>
      <sz val="8"/>
      <color theme="1"/>
      <name val="Arial"/>
      <family val="2"/>
    </font>
    <font>
      <sz val="8"/>
      <color theme="1"/>
      <name val="Cambria"/>
      <family val="1"/>
      <scheme val="major"/>
    </font>
    <font>
      <sz val="9"/>
      <color theme="1"/>
      <name val="Cambria"/>
      <family val="1"/>
      <scheme val="major"/>
    </font>
    <font>
      <sz val="10"/>
      <name val="MS Sans Serif"/>
      <family val="2"/>
    </font>
    <font>
      <sz val="8"/>
      <name val="Times New Roman"/>
      <family val="1"/>
    </font>
    <font>
      <b/>
      <sz val="10"/>
      <name val="MS Sans Serif"/>
      <family val="2"/>
    </font>
    <font>
      <sz val="9"/>
      <name val="Times New Roman"/>
      <family val="1"/>
    </font>
    <font>
      <sz val="10"/>
      <name val="Courier"/>
      <family val="3"/>
    </font>
    <font>
      <sz val="10"/>
      <color indexed="0"/>
      <name val="MS Sans Serif"/>
      <family val="2"/>
    </font>
    <font>
      <sz val="10"/>
      <name val="MS Serif"/>
      <family val="1"/>
    </font>
    <font>
      <sz val="10"/>
      <color indexed="8"/>
      <name val="Arial"/>
      <family val="2"/>
    </font>
    <font>
      <sz val="10"/>
      <color indexed="16"/>
      <name val="MS Serif"/>
      <family val="1"/>
    </font>
    <font>
      <u/>
      <sz val="10"/>
      <color theme="10"/>
      <name val="Arial"/>
      <family val="2"/>
    </font>
    <font>
      <sz val="12"/>
      <name val="Helv"/>
    </font>
    <font>
      <sz val="12"/>
      <color indexed="9"/>
      <name val="Helv"/>
    </font>
    <font>
      <b/>
      <i/>
      <sz val="16"/>
      <name val="Helv"/>
    </font>
    <font>
      <sz val="11"/>
      <name val="ＭＳ Ｐゴシック"/>
      <family val="3"/>
      <charset val="128"/>
    </font>
    <font>
      <sz val="12"/>
      <color indexed="8"/>
      <name val="Times New Roman"/>
      <family val="1"/>
    </font>
    <font>
      <sz val="11"/>
      <color indexed="8"/>
      <name val="Calibri"/>
      <family val="2"/>
    </font>
    <font>
      <sz val="10"/>
      <name val="Tms Rmn"/>
    </font>
    <font>
      <sz val="8"/>
      <name val="Helv"/>
    </font>
    <font>
      <b/>
      <sz val="8"/>
      <color indexed="8"/>
      <name val="Helv"/>
    </font>
    <font>
      <sz val="10"/>
      <name val="Times New Roman"/>
      <family val="1"/>
    </font>
    <font>
      <sz val="14"/>
      <name val="Cordia New"/>
      <family val="1"/>
      <charset val="136"/>
    </font>
    <font>
      <sz val="9"/>
      <color theme="1"/>
      <name val="Arial"/>
      <family val="2"/>
    </font>
    <font>
      <b/>
      <sz val="18"/>
      <color theme="1"/>
      <name val="Arial"/>
      <family val="2"/>
    </font>
    <font>
      <i/>
      <sz val="10"/>
      <color theme="1"/>
      <name val="Arial"/>
      <family val="2"/>
    </font>
    <font>
      <sz val="8"/>
      <color theme="1"/>
      <name val="Arial"/>
      <family val="2"/>
    </font>
    <font>
      <u/>
      <sz val="11"/>
      <color theme="10"/>
      <name val="Calibri"/>
      <family val="2"/>
      <scheme val="minor"/>
    </font>
    <font>
      <b/>
      <sz val="8"/>
      <color rgb="FF0070C0"/>
      <name val="Arial"/>
      <family val="2"/>
    </font>
    <font>
      <u/>
      <sz val="7"/>
      <color theme="10"/>
      <name val="Calibri"/>
      <family val="2"/>
      <scheme val="minor"/>
    </font>
    <font>
      <vertAlign val="superscript"/>
      <sz val="7"/>
      <color theme="1"/>
      <name val="Arial"/>
      <family val="2"/>
    </font>
    <font>
      <b/>
      <sz val="8"/>
      <color rgb="FF7030A0"/>
      <name val="Arial"/>
      <family val="2"/>
    </font>
    <font>
      <b/>
      <sz val="8"/>
      <color rgb="FF00B0F0"/>
      <name val="Arial"/>
      <family val="2"/>
    </font>
    <font>
      <b/>
      <i/>
      <sz val="8"/>
      <color rgb="FF00B0F0"/>
      <name val="Arial"/>
      <family val="2"/>
    </font>
    <font>
      <b/>
      <sz val="8"/>
      <color rgb="FF00B050"/>
      <name val="Arial"/>
      <family val="2"/>
    </font>
    <font>
      <sz val="9"/>
      <color indexed="81"/>
      <name val="Tahoma"/>
      <family val="2"/>
    </font>
    <font>
      <sz val="11"/>
      <color theme="1"/>
      <name val="Calibri"/>
      <family val="2"/>
      <scheme val="minor"/>
    </font>
    <font>
      <sz val="10"/>
      <color rgb="FFFF0000"/>
      <name val="Arial"/>
      <family val="2"/>
    </font>
    <font>
      <sz val="11"/>
      <name val="Arial"/>
      <family val="2"/>
    </font>
    <font>
      <i/>
      <sz val="8"/>
      <name val="Arial"/>
      <family val="2"/>
    </font>
    <font>
      <b/>
      <sz val="8"/>
      <name val="Arial"/>
      <family val="2"/>
    </font>
    <font>
      <b/>
      <sz val="11"/>
      <name val="Arial"/>
      <family val="2"/>
    </font>
    <font>
      <sz val="11"/>
      <name val="Calibri"/>
      <family val="2"/>
      <scheme val="minor"/>
    </font>
    <font>
      <b/>
      <i/>
      <sz val="10"/>
      <name val="Arial"/>
      <family val="2"/>
    </font>
    <font>
      <u/>
      <sz val="10"/>
      <name val="Arial"/>
      <family val="2"/>
    </font>
    <font>
      <sz val="11"/>
      <color theme="0" tint="-0.249977111117893"/>
      <name val="Arial"/>
      <family val="2"/>
    </font>
    <font>
      <sz val="12"/>
      <color theme="0" tint="-0.249977111117893"/>
      <name val="Arial"/>
      <family val="2"/>
    </font>
    <font>
      <sz val="10"/>
      <color theme="0" tint="-0.249977111117893"/>
      <name val="Arial"/>
      <family val="2"/>
    </font>
    <font>
      <sz val="9"/>
      <color rgb="FF002060"/>
      <name val="Calibri"/>
      <family val="2"/>
      <scheme val="minor"/>
    </font>
    <font>
      <sz val="10"/>
      <color rgb="FF002060"/>
      <name val="Calibri"/>
      <family val="2"/>
      <scheme val="minor"/>
    </font>
  </fonts>
  <fills count="19">
    <fill>
      <patternFill patternType="none"/>
    </fill>
    <fill>
      <patternFill patternType="gray125"/>
    </fill>
    <fill>
      <patternFill patternType="solid">
        <fgColor theme="0" tint="-0.249977111117893"/>
        <bgColor indexed="64"/>
      </patternFill>
    </fill>
    <fill>
      <patternFill patternType="solid">
        <fgColor theme="1"/>
        <bgColor indexed="64"/>
      </patternFill>
    </fill>
    <fill>
      <patternFill patternType="solid">
        <fgColor rgb="FFFFFF00"/>
        <bgColor indexed="64"/>
      </patternFill>
    </fill>
    <fill>
      <patternFill patternType="solid">
        <fgColor rgb="FF00B0F0"/>
        <bgColor indexed="64"/>
      </patternFill>
    </fill>
    <fill>
      <patternFill patternType="solid">
        <fgColor rgb="FFFF0000"/>
        <bgColor indexed="64"/>
      </patternFill>
    </fill>
    <fill>
      <patternFill patternType="solid">
        <fgColor theme="0" tint="-0.14999847407452621"/>
        <bgColor indexed="64"/>
      </patternFill>
    </fill>
    <fill>
      <patternFill patternType="solid">
        <fgColor theme="0"/>
        <bgColor indexed="64"/>
      </patternFill>
    </fill>
    <fill>
      <patternFill patternType="solid">
        <fgColor rgb="FF00FF00"/>
        <bgColor indexed="64"/>
      </patternFill>
    </fill>
    <fill>
      <patternFill patternType="solid">
        <fgColor indexed="9"/>
        <bgColor indexed="64"/>
      </patternFill>
    </fill>
    <fill>
      <patternFill patternType="solid">
        <fgColor indexed="22"/>
        <bgColor indexed="64"/>
      </patternFill>
    </fill>
    <fill>
      <patternFill patternType="solid">
        <fgColor indexed="26"/>
        <bgColor indexed="64"/>
      </patternFill>
    </fill>
    <fill>
      <patternFill patternType="solid">
        <fgColor indexed="15"/>
      </patternFill>
    </fill>
    <fill>
      <patternFill patternType="solid">
        <fgColor indexed="12"/>
      </patternFill>
    </fill>
    <fill>
      <patternFill patternType="solid">
        <fgColor indexed="46"/>
        <bgColor indexed="64"/>
      </patternFill>
    </fill>
    <fill>
      <patternFill patternType="solid">
        <fgColor rgb="FFBFBFBF"/>
        <bgColor indexed="64"/>
      </patternFill>
    </fill>
    <fill>
      <patternFill patternType="solid">
        <fgColor rgb="FF92D050"/>
        <bgColor indexed="64"/>
      </patternFill>
    </fill>
    <fill>
      <patternFill patternType="solid">
        <fgColor theme="1" tint="0.499984740745262"/>
        <bgColor indexed="64"/>
      </patternFill>
    </fill>
  </fills>
  <borders count="44">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diagonal/>
    </border>
    <border>
      <left/>
      <right/>
      <top style="thin">
        <color auto="1"/>
      </top>
      <bottom style="thin">
        <color auto="1"/>
      </bottom>
      <diagonal/>
    </border>
    <border>
      <left style="thin">
        <color auto="1"/>
      </left>
      <right style="thin">
        <color auto="1"/>
      </right>
      <top style="thin">
        <color auto="1"/>
      </top>
      <bottom/>
      <diagonal/>
    </border>
    <border>
      <left/>
      <right style="thin">
        <color auto="1"/>
      </right>
      <top/>
      <bottom/>
      <diagonal/>
    </border>
    <border>
      <left style="thin">
        <color auto="1"/>
      </left>
      <right style="thin">
        <color auto="1"/>
      </right>
      <top/>
      <bottom style="thin">
        <color auto="1"/>
      </bottom>
      <diagonal/>
    </border>
    <border>
      <left/>
      <right style="thin">
        <color auto="1"/>
      </right>
      <top/>
      <bottom style="thin">
        <color auto="1"/>
      </bottom>
      <diagonal/>
    </border>
    <border>
      <left/>
      <right style="thin">
        <color auto="1"/>
      </right>
      <top style="thin">
        <color auto="1"/>
      </top>
      <bottom/>
      <diagonal/>
    </border>
    <border>
      <left style="thin">
        <color auto="1"/>
      </left>
      <right/>
      <top/>
      <bottom/>
      <diagonal/>
    </border>
    <border>
      <left style="thin">
        <color auto="1"/>
      </left>
      <right/>
      <top/>
      <bottom style="thin">
        <color auto="1"/>
      </bottom>
      <diagonal/>
    </border>
    <border>
      <left style="thin">
        <color auto="1"/>
      </left>
      <right/>
      <top style="thin">
        <color auto="1"/>
      </top>
      <bottom/>
      <diagonal/>
    </border>
    <border>
      <left style="thin">
        <color auto="1"/>
      </left>
      <right style="thin">
        <color auto="1"/>
      </right>
      <top style="hair">
        <color auto="1"/>
      </top>
      <bottom style="hair">
        <color auto="1"/>
      </bottom>
      <diagonal/>
    </border>
    <border>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top style="double">
        <color auto="1"/>
      </top>
      <bottom style="double">
        <color auto="1"/>
      </bottom>
      <diagonal/>
    </border>
    <border>
      <left style="thin">
        <color auto="1"/>
      </left>
      <right style="thin">
        <color auto="1"/>
      </right>
      <top style="medium">
        <color auto="1"/>
      </top>
      <bottom/>
      <diagonal/>
    </border>
    <border>
      <left style="medium">
        <color auto="1"/>
      </left>
      <right style="medium">
        <color auto="1"/>
      </right>
      <top/>
      <bottom style="medium">
        <color auto="1"/>
      </bottom>
      <diagonal/>
    </border>
    <border>
      <left style="medium">
        <color auto="1"/>
      </left>
      <right style="medium">
        <color auto="1"/>
      </right>
      <top/>
      <bottom/>
      <diagonal/>
    </border>
    <border>
      <left style="medium">
        <color auto="1"/>
      </left>
      <right style="medium">
        <color auto="1"/>
      </right>
      <top style="medium">
        <color auto="1"/>
      </top>
      <bottom/>
      <diagonal/>
    </border>
    <border>
      <left style="medium">
        <color auto="1"/>
      </left>
      <right/>
      <top/>
      <bottom style="medium">
        <color rgb="FF000000"/>
      </bottom>
      <diagonal/>
    </border>
    <border>
      <left style="medium">
        <color auto="1"/>
      </left>
      <right style="medium">
        <color auto="1"/>
      </right>
      <top style="medium">
        <color auto="1"/>
      </top>
      <bottom style="thin">
        <color auto="1"/>
      </bottom>
      <diagonal/>
    </border>
    <border>
      <left style="medium">
        <color auto="1"/>
      </left>
      <right/>
      <top style="thin">
        <color auto="1"/>
      </top>
      <bottom style="medium">
        <color auto="1"/>
      </bottom>
      <diagonal/>
    </border>
    <border>
      <left style="medium">
        <color auto="1"/>
      </left>
      <right/>
      <top style="thin">
        <color auto="1"/>
      </top>
      <bottom style="thin">
        <color auto="1"/>
      </bottom>
      <diagonal/>
    </border>
    <border>
      <left style="thin">
        <color auto="1"/>
      </left>
      <right style="thin">
        <color auto="1"/>
      </right>
      <top style="thin">
        <color auto="1"/>
      </top>
      <bottom style="medium">
        <color auto="1"/>
      </bottom>
      <diagonal/>
    </border>
    <border>
      <left/>
      <right style="medium">
        <color auto="1"/>
      </right>
      <top style="thin">
        <color auto="1"/>
      </top>
      <bottom style="thin">
        <color indexed="64"/>
      </bottom>
      <diagonal/>
    </border>
    <border>
      <left/>
      <right style="medium">
        <color indexed="64"/>
      </right>
      <top style="thin">
        <color auto="1"/>
      </top>
      <bottom/>
      <diagonal/>
    </border>
    <border>
      <left/>
      <right style="medium">
        <color indexed="64"/>
      </right>
      <top/>
      <bottom style="thin">
        <color auto="1"/>
      </bottom>
      <diagonal/>
    </border>
  </borders>
  <cellStyleXfs count="107">
    <xf numFmtId="0" fontId="0" fillId="0" borderId="0"/>
    <xf numFmtId="0" fontId="13" fillId="0" borderId="0"/>
    <xf numFmtId="0" fontId="30" fillId="0" borderId="0"/>
    <xf numFmtId="0" fontId="13" fillId="0" borderId="0"/>
    <xf numFmtId="0" fontId="13" fillId="0" borderId="0"/>
    <xf numFmtId="0" fontId="13" fillId="0" borderId="0"/>
    <xf numFmtId="0" fontId="13" fillId="0" borderId="0"/>
    <xf numFmtId="0" fontId="13" fillId="0" borderId="0"/>
    <xf numFmtId="0" fontId="13" fillId="0" borderId="0"/>
    <xf numFmtId="0" fontId="13" fillId="0" borderId="0"/>
    <xf numFmtId="165" fontId="38" fillId="0" borderId="0" applyFont="0" applyFill="0" applyBorder="0" applyAlignment="0" applyProtection="0"/>
    <xf numFmtId="0" fontId="13" fillId="0" borderId="0" applyFont="0" applyFill="0" applyBorder="0" applyAlignment="0" applyProtection="0"/>
    <xf numFmtId="0" fontId="13" fillId="0" borderId="0" applyFont="0" applyFill="0" applyBorder="0" applyAlignment="0" applyProtection="0"/>
    <xf numFmtId="0" fontId="13" fillId="0" borderId="0"/>
    <xf numFmtId="0" fontId="39" fillId="0" borderId="0">
      <alignment horizontal="center" wrapText="1"/>
      <protection locked="0"/>
    </xf>
    <xf numFmtId="164" fontId="40" fillId="0" borderId="16" applyAlignment="0" applyProtection="0"/>
    <xf numFmtId="172" fontId="13" fillId="0" borderId="0" applyFill="0" applyBorder="0" applyAlignment="0"/>
    <xf numFmtId="173" fontId="41" fillId="0" borderId="0" applyFill="0" applyBorder="0" applyAlignment="0"/>
    <xf numFmtId="174" fontId="41" fillId="0" borderId="0" applyFill="0" applyBorder="0" applyAlignment="0"/>
    <xf numFmtId="175" fontId="42" fillId="0" borderId="0" applyFill="0" applyBorder="0" applyAlignment="0"/>
    <xf numFmtId="176" fontId="42" fillId="0" borderId="0" applyFill="0" applyBorder="0" applyAlignment="0"/>
    <xf numFmtId="172" fontId="13" fillId="0" borderId="0" applyFill="0" applyBorder="0" applyAlignment="0"/>
    <xf numFmtId="177" fontId="13" fillId="0" borderId="0" applyFill="0" applyBorder="0" applyAlignment="0"/>
    <xf numFmtId="173" fontId="41" fillId="0" borderId="0" applyFill="0" applyBorder="0" applyAlignment="0"/>
    <xf numFmtId="172" fontId="13" fillId="0" borderId="0" applyFont="0" applyFill="0" applyBorder="0" applyAlignment="0" applyProtection="0"/>
    <xf numFmtId="178" fontId="13" fillId="0" borderId="0"/>
    <xf numFmtId="0" fontId="43" fillId="0" borderId="0" applyNumberFormat="0" applyFill="0" applyBorder="0" applyAlignment="0" applyProtection="0"/>
    <xf numFmtId="0" fontId="44" fillId="0" borderId="0" applyNumberFormat="0" applyAlignment="0">
      <alignment horizontal="left"/>
    </xf>
    <xf numFmtId="0" fontId="42" fillId="0" borderId="0" applyNumberFormat="0" applyAlignment="0"/>
    <xf numFmtId="173" fontId="41" fillId="0" borderId="0" applyFont="0" applyFill="0" applyBorder="0" applyAlignment="0" applyProtection="0"/>
    <xf numFmtId="167" fontId="13" fillId="0" borderId="0" applyFont="0" applyFill="0" applyBorder="0" applyAlignment="0" applyProtection="0"/>
    <xf numFmtId="0" fontId="43" fillId="0" borderId="0" applyNumberFormat="0" applyFill="0" applyBorder="0" applyAlignment="0" applyProtection="0"/>
    <xf numFmtId="179" fontId="13" fillId="0" borderId="0"/>
    <xf numFmtId="0" fontId="32" fillId="0" borderId="0" applyFont="0" applyFill="0" applyBorder="0" applyAlignment="0" applyProtection="0"/>
    <xf numFmtId="0" fontId="13" fillId="0" borderId="0" applyFill="0" applyBorder="0" applyAlignment="0" applyProtection="0"/>
    <xf numFmtId="168" fontId="13" fillId="0" borderId="0" applyFont="0" applyFill="0" applyBorder="0" applyAlignment="0" applyProtection="0"/>
    <xf numFmtId="180" fontId="13" fillId="0" borderId="1" applyFont="0" applyFill="0" applyBorder="0" applyAlignment="0" applyProtection="0">
      <alignment horizontal="center"/>
    </xf>
    <xf numFmtId="14" fontId="45" fillId="0" borderId="0" applyFill="0" applyBorder="0" applyAlignment="0"/>
    <xf numFmtId="180" fontId="13" fillId="0" borderId="0" applyFill="0" applyBorder="0" applyAlignment="0" applyProtection="0"/>
    <xf numFmtId="181" fontId="13" fillId="0" borderId="31">
      <alignment vertical="center"/>
    </xf>
    <xf numFmtId="182" fontId="13" fillId="0" borderId="0"/>
    <xf numFmtId="172" fontId="13" fillId="0" borderId="0" applyFill="0" applyBorder="0" applyAlignment="0"/>
    <xf numFmtId="173" fontId="41" fillId="0" borderId="0" applyFill="0" applyBorder="0" applyAlignment="0"/>
    <xf numFmtId="172" fontId="13" fillId="0" borderId="0" applyFill="0" applyBorder="0" applyAlignment="0"/>
    <xf numFmtId="177" fontId="13" fillId="0" borderId="0" applyFill="0" applyBorder="0" applyAlignment="0"/>
    <xf numFmtId="173" fontId="41" fillId="0" borderId="0" applyFill="0" applyBorder="0" applyAlignment="0"/>
    <xf numFmtId="0" fontId="46" fillId="0" borderId="0" applyNumberFormat="0" applyAlignment="0">
      <alignment horizontal="left"/>
    </xf>
    <xf numFmtId="2" fontId="11" fillId="0" borderId="0" applyProtection="0"/>
    <xf numFmtId="38" fontId="32" fillId="11" borderId="0" applyNumberFormat="0" applyBorder="0" applyAlignment="0" applyProtection="0"/>
    <xf numFmtId="0" fontId="9" fillId="0" borderId="29" applyNumberFormat="0" applyAlignment="0" applyProtection="0">
      <alignment horizontal="left" vertical="center"/>
    </xf>
    <xf numFmtId="0" fontId="9" fillId="0" borderId="5">
      <alignment horizontal="left" vertical="center"/>
    </xf>
    <xf numFmtId="0" fontId="31" fillId="0" borderId="0" applyProtection="0"/>
    <xf numFmtId="0" fontId="9" fillId="0" borderId="0" applyProtection="0"/>
    <xf numFmtId="0" fontId="47" fillId="0" borderId="0" applyNumberFormat="0" applyFill="0" applyBorder="0" applyAlignment="0" applyProtection="0">
      <alignment vertical="top"/>
      <protection locked="0"/>
    </xf>
    <xf numFmtId="10" fontId="32" fillId="12" borderId="1" applyNumberFormat="0" applyBorder="0" applyAlignment="0" applyProtection="0"/>
    <xf numFmtId="175" fontId="48" fillId="13" borderId="0"/>
    <xf numFmtId="172" fontId="13" fillId="0" borderId="0" applyFill="0" applyBorder="0" applyAlignment="0"/>
    <xf numFmtId="173" fontId="41" fillId="0" borderId="0" applyFill="0" applyBorder="0" applyAlignment="0"/>
    <xf numFmtId="172" fontId="13" fillId="0" borderId="0" applyFill="0" applyBorder="0" applyAlignment="0"/>
    <xf numFmtId="177" fontId="13" fillId="0" borderId="0" applyFill="0" applyBorder="0" applyAlignment="0"/>
    <xf numFmtId="173" fontId="41" fillId="0" borderId="0" applyFill="0" applyBorder="0" applyAlignment="0"/>
    <xf numFmtId="175" fontId="49" fillId="14" borderId="0"/>
    <xf numFmtId="183" fontId="13" fillId="0" borderId="0" applyFont="0" applyFill="0" applyBorder="0" applyAlignment="0" applyProtection="0"/>
    <xf numFmtId="184" fontId="13" fillId="0" borderId="0" applyFont="0" applyFill="0" applyBorder="0" applyAlignment="0" applyProtection="0"/>
    <xf numFmtId="185" fontId="13" fillId="0" borderId="0" applyFont="0" applyFill="0" applyBorder="0" applyAlignment="0" applyProtection="0"/>
    <xf numFmtId="186" fontId="13" fillId="0" borderId="0" applyFont="0" applyFill="0" applyBorder="0" applyAlignment="0" applyProtection="0"/>
    <xf numFmtId="1" fontId="10" fillId="0" borderId="1" applyFont="0" applyFill="0" applyBorder="0" applyAlignment="0" applyProtection="0">
      <alignment horizontal="center"/>
    </xf>
    <xf numFmtId="187" fontId="50" fillId="0" borderId="0"/>
    <xf numFmtId="0" fontId="13" fillId="0" borderId="0"/>
    <xf numFmtId="0" fontId="51" fillId="0" borderId="0">
      <alignment vertical="center"/>
    </xf>
    <xf numFmtId="0" fontId="13" fillId="0" borderId="0"/>
    <xf numFmtId="0" fontId="11" fillId="0" borderId="0"/>
    <xf numFmtId="0" fontId="13" fillId="0" borderId="0" applyFont="0" applyFill="0" applyBorder="0" applyAlignment="0" applyProtection="0"/>
    <xf numFmtId="0" fontId="13" fillId="0" borderId="0" applyFont="0" applyFill="0" applyBorder="0" applyAlignment="0" applyProtection="0"/>
    <xf numFmtId="0" fontId="52" fillId="10" borderId="0"/>
    <xf numFmtId="166" fontId="13" fillId="0" borderId="0" applyFont="0" applyFill="0" applyBorder="0" applyAlignment="0" applyProtection="0"/>
    <xf numFmtId="167" fontId="13" fillId="0" borderId="0" applyFont="0" applyFill="0" applyBorder="0" applyAlignment="0" applyProtection="0"/>
    <xf numFmtId="14" fontId="39" fillId="0" borderId="0">
      <alignment horizontal="center" wrapText="1"/>
      <protection locked="0"/>
    </xf>
    <xf numFmtId="176" fontId="42" fillId="0" borderId="0" applyFont="0" applyFill="0" applyBorder="0" applyAlignment="0" applyProtection="0"/>
    <xf numFmtId="188" fontId="13" fillId="0" borderId="0" applyFont="0" applyFill="0" applyBorder="0" applyAlignment="0" applyProtection="0"/>
    <xf numFmtId="10" fontId="13" fillId="0" borderId="0" applyFont="0" applyFill="0" applyBorder="0" applyAlignment="0" applyProtection="0"/>
    <xf numFmtId="9" fontId="53" fillId="0" borderId="0" applyFont="0" applyFill="0" applyBorder="0" applyAlignment="0" applyProtection="0"/>
    <xf numFmtId="172" fontId="13" fillId="0" borderId="0" applyFill="0" applyBorder="0" applyAlignment="0"/>
    <xf numFmtId="173" fontId="41" fillId="0" borderId="0" applyFill="0" applyBorder="0" applyAlignment="0"/>
    <xf numFmtId="172" fontId="13" fillId="0" borderId="0" applyFill="0" applyBorder="0" applyAlignment="0"/>
    <xf numFmtId="177" fontId="13" fillId="0" borderId="0" applyFill="0" applyBorder="0" applyAlignment="0"/>
    <xf numFmtId="173" fontId="41" fillId="0" borderId="0" applyFill="0" applyBorder="0" applyAlignment="0"/>
    <xf numFmtId="164" fontId="54" fillId="0" borderId="0"/>
    <xf numFmtId="0" fontId="38" fillId="0" borderId="0" applyNumberFormat="0" applyFont="0" applyFill="0" applyBorder="0" applyAlignment="0" applyProtection="0">
      <alignment horizontal="left"/>
    </xf>
    <xf numFmtId="189" fontId="55" fillId="0" borderId="0" applyNumberFormat="0" applyFill="0" applyBorder="0" applyAlignment="0" applyProtection="0">
      <alignment horizontal="left"/>
    </xf>
    <xf numFmtId="0" fontId="13" fillId="0" borderId="0"/>
    <xf numFmtId="40" fontId="56" fillId="0" borderId="0" applyBorder="0">
      <alignment horizontal="right"/>
    </xf>
    <xf numFmtId="0" fontId="13" fillId="0" borderId="8" applyNumberFormat="0" applyFont="0" applyFill="0" applyBorder="0" applyProtection="0">
      <alignment horizontal="center" vertical="center"/>
    </xf>
    <xf numFmtId="180" fontId="10" fillId="15" borderId="32" applyNumberFormat="0" applyFont="0" applyFill="0" applyBorder="0" applyProtection="0">
      <alignment horizontal="center" vertical="center" wrapText="1"/>
    </xf>
    <xf numFmtId="0" fontId="13" fillId="0" borderId="0" applyNumberFormat="0" applyFill="0" applyBorder="0" applyProtection="0">
      <alignment horizontal="center" vertical="center"/>
    </xf>
    <xf numFmtId="49" fontId="45" fillId="0" borderId="0" applyFill="0" applyBorder="0" applyAlignment="0"/>
    <xf numFmtId="190" fontId="13" fillId="0" borderId="0" applyFill="0" applyBorder="0" applyAlignment="0"/>
    <xf numFmtId="191" fontId="13" fillId="0" borderId="0" applyFill="0" applyBorder="0" applyAlignment="0"/>
    <xf numFmtId="0" fontId="57" fillId="10" borderId="2" applyNumberFormat="0" applyFont="0" applyFill="0" applyBorder="0" applyProtection="0">
      <alignment horizontal="left" vertical="center" wrapText="1"/>
    </xf>
    <xf numFmtId="0" fontId="42" fillId="0" borderId="0"/>
    <xf numFmtId="0" fontId="58" fillId="0" borderId="0"/>
    <xf numFmtId="41" fontId="13" fillId="0" borderId="0" applyFont="0" applyFill="0" applyBorder="0" applyAlignment="0" applyProtection="0"/>
    <xf numFmtId="43" fontId="13" fillId="0" borderId="0" applyFont="0" applyFill="0" applyBorder="0" applyAlignment="0" applyProtection="0"/>
    <xf numFmtId="0" fontId="13" fillId="0" borderId="0"/>
    <xf numFmtId="0" fontId="63" fillId="0" borderId="0" applyNumberFormat="0" applyFill="0" applyBorder="0" applyAlignment="0" applyProtection="0"/>
    <xf numFmtId="0" fontId="72" fillId="0" borderId="0"/>
    <xf numFmtId="0" fontId="72" fillId="0" borderId="0"/>
  </cellStyleXfs>
  <cellXfs count="551">
    <xf numFmtId="0" fontId="0" fillId="0" borderId="0" xfId="0"/>
    <xf numFmtId="0" fontId="2" fillId="0" borderId="0" xfId="0" applyFont="1" applyAlignment="1">
      <alignment horizontal="left" vertical="top"/>
    </xf>
    <xf numFmtId="0" fontId="2" fillId="0" borderId="0" xfId="0" applyFont="1" applyAlignment="1">
      <alignment horizontal="left" vertical="top" wrapText="1"/>
    </xf>
    <xf numFmtId="0" fontId="1" fillId="0" borderId="0" xfId="0" applyFont="1" applyFill="1" applyAlignment="1">
      <alignment vertical="top"/>
    </xf>
    <xf numFmtId="0" fontId="3" fillId="0" borderId="0" xfId="0" applyFont="1" applyAlignment="1">
      <alignment horizontal="left" vertical="top"/>
    </xf>
    <xf numFmtId="0" fontId="2" fillId="0" borderId="0" xfId="0" applyFont="1" applyAlignment="1">
      <alignment horizontal="center" vertical="top"/>
    </xf>
    <xf numFmtId="0" fontId="2" fillId="0" borderId="0" xfId="0" applyFont="1" applyFill="1" applyAlignment="1">
      <alignment horizontal="left" vertical="top"/>
    </xf>
    <xf numFmtId="0" fontId="2" fillId="0" borderId="0" xfId="0" applyFont="1" applyBorder="1" applyAlignment="1">
      <alignment horizontal="left" vertical="top"/>
    </xf>
    <xf numFmtId="0" fontId="2" fillId="0" borderId="14" xfId="0" applyFont="1" applyBorder="1" applyAlignment="1">
      <alignment horizontal="left" vertical="top" wrapText="1"/>
    </xf>
    <xf numFmtId="0" fontId="2" fillId="3" borderId="0" xfId="0" applyFont="1" applyFill="1" applyBorder="1" applyAlignment="1">
      <alignment horizontal="left" vertical="top"/>
    </xf>
    <xf numFmtId="0" fontId="5" fillId="3" borderId="0" xfId="0" applyFont="1" applyFill="1" applyBorder="1" applyAlignment="1">
      <alignment horizontal="left" vertical="top"/>
    </xf>
    <xf numFmtId="0" fontId="1" fillId="0" borderId="0" xfId="0" applyFont="1" applyAlignment="1">
      <alignment horizontal="left" vertical="top" wrapText="1"/>
    </xf>
    <xf numFmtId="0" fontId="8" fillId="0" borderId="0" xfId="0" applyFont="1" applyAlignment="1">
      <alignment horizontal="left" vertical="top"/>
    </xf>
    <xf numFmtId="0" fontId="11" fillId="0" borderId="1" xfId="0" applyFont="1" applyFill="1" applyBorder="1" applyAlignment="1">
      <alignment horizontal="left" vertical="top" wrapText="1"/>
    </xf>
    <xf numFmtId="0" fontId="11" fillId="0" borderId="0" xfId="0" applyFont="1" applyFill="1" applyAlignment="1">
      <alignment horizontal="left" vertical="top"/>
    </xf>
    <xf numFmtId="0" fontId="7" fillId="0" borderId="0" xfId="0" applyFont="1" applyFill="1" applyBorder="1" applyAlignment="1">
      <alignment horizontal="center" vertical="center"/>
    </xf>
    <xf numFmtId="0" fontId="21" fillId="0" borderId="1" xfId="0" applyFont="1" applyFill="1" applyBorder="1" applyAlignment="1">
      <alignment horizontal="center" vertical="center"/>
    </xf>
    <xf numFmtId="0" fontId="21" fillId="0" borderId="2" xfId="0" applyFont="1" applyFill="1" applyBorder="1" applyAlignment="1">
      <alignment vertical="center"/>
    </xf>
    <xf numFmtId="0" fontId="21" fillId="0" borderId="5" xfId="0" applyFont="1" applyFill="1" applyBorder="1" applyAlignment="1">
      <alignment vertical="center"/>
    </xf>
    <xf numFmtId="0" fontId="16" fillId="0" borderId="1" xfId="0" applyFont="1" applyFill="1" applyBorder="1" applyAlignment="1">
      <alignment horizontal="center" vertical="center"/>
    </xf>
    <xf numFmtId="0" fontId="16" fillId="4" borderId="1" xfId="0" applyFont="1" applyFill="1" applyBorder="1" applyAlignment="1">
      <alignment horizontal="center" vertical="center"/>
    </xf>
    <xf numFmtId="0" fontId="16" fillId="9" borderId="1" xfId="0" applyFont="1" applyFill="1" applyBorder="1" applyAlignment="1">
      <alignment horizontal="center" vertical="center"/>
    </xf>
    <xf numFmtId="0" fontId="16" fillId="5" borderId="1" xfId="0" applyFont="1" applyFill="1" applyBorder="1" applyAlignment="1">
      <alignment horizontal="center" vertical="center"/>
    </xf>
    <xf numFmtId="0" fontId="16" fillId="6" borderId="1" xfId="0" applyFont="1" applyFill="1" applyBorder="1" applyAlignment="1">
      <alignment horizontal="center" vertical="center"/>
    </xf>
    <xf numFmtId="0" fontId="18" fillId="7" borderId="18" xfId="0" applyFont="1" applyFill="1" applyBorder="1" applyAlignment="1">
      <alignment vertical="center"/>
    </xf>
    <xf numFmtId="0" fontId="16" fillId="0" borderId="2" xfId="0" applyFont="1" applyFill="1" applyBorder="1" applyAlignment="1">
      <alignment vertical="center"/>
    </xf>
    <xf numFmtId="0" fontId="16" fillId="0" borderId="5" xfId="0" applyFont="1" applyFill="1" applyBorder="1" applyAlignment="1">
      <alignment vertical="center"/>
    </xf>
    <xf numFmtId="0" fontId="18" fillId="7" borderId="0" xfId="0" applyFont="1" applyFill="1" applyBorder="1" applyAlignment="1">
      <alignment vertical="center"/>
    </xf>
    <xf numFmtId="0" fontId="21" fillId="7" borderId="18" xfId="0" applyFont="1" applyFill="1" applyBorder="1" applyAlignment="1">
      <alignment vertical="center"/>
    </xf>
    <xf numFmtId="0" fontId="9" fillId="0" borderId="0" xfId="0" applyFont="1" applyFill="1" applyBorder="1" applyAlignment="1">
      <alignment horizontal="left" vertical="top"/>
    </xf>
    <xf numFmtId="0" fontId="7" fillId="0" borderId="0" xfId="0" applyFont="1" applyFill="1" applyAlignment="1">
      <alignment vertical="center"/>
    </xf>
    <xf numFmtId="0" fontId="18" fillId="0" borderId="0" xfId="0" applyFont="1"/>
    <xf numFmtId="0" fontId="25" fillId="8" borderId="11" xfId="0" applyFont="1" applyFill="1" applyBorder="1" applyAlignment="1">
      <alignment horizontal="left" vertical="center"/>
    </xf>
    <xf numFmtId="0" fontId="25" fillId="8" borderId="0" xfId="0" applyFont="1" applyFill="1" applyBorder="1" applyAlignment="1">
      <alignment horizontal="left" vertical="center"/>
    </xf>
    <xf numFmtId="0" fontId="25" fillId="8" borderId="7" xfId="0" applyFont="1" applyFill="1" applyBorder="1" applyAlignment="1">
      <alignment horizontal="left" vertical="center"/>
    </xf>
    <xf numFmtId="0" fontId="18" fillId="7" borderId="17" xfId="0" applyFont="1" applyFill="1" applyBorder="1"/>
    <xf numFmtId="0" fontId="18" fillId="7" borderId="19" xfId="0" applyFont="1" applyFill="1" applyBorder="1"/>
    <xf numFmtId="0" fontId="18" fillId="7" borderId="20" xfId="0" applyFont="1" applyFill="1" applyBorder="1"/>
    <xf numFmtId="0" fontId="18" fillId="7" borderId="21" xfId="0" applyFont="1" applyFill="1" applyBorder="1"/>
    <xf numFmtId="0" fontId="18" fillId="7" borderId="22" xfId="0" applyFont="1" applyFill="1" applyBorder="1"/>
    <xf numFmtId="0" fontId="18" fillId="7" borderId="23" xfId="0" applyFont="1" applyFill="1" applyBorder="1"/>
    <xf numFmtId="0" fontId="18" fillId="7" borderId="24" xfId="0" applyFont="1" applyFill="1" applyBorder="1"/>
    <xf numFmtId="0" fontId="18" fillId="8" borderId="0" xfId="0" applyFont="1" applyFill="1" applyBorder="1" applyAlignment="1">
      <alignment horizontal="center" vertical="center"/>
    </xf>
    <xf numFmtId="0" fontId="18" fillId="8" borderId="1" xfId="0" applyFont="1" applyFill="1" applyBorder="1" applyAlignment="1">
      <alignment horizontal="center" vertical="center"/>
    </xf>
    <xf numFmtId="0" fontId="18" fillId="8" borderId="23" xfId="0" applyFont="1" applyFill="1" applyBorder="1" applyAlignment="1">
      <alignment horizontal="center" vertical="center"/>
    </xf>
    <xf numFmtId="0" fontId="15" fillId="0" borderId="1" xfId="0" applyFont="1" applyBorder="1" applyAlignment="1">
      <alignment horizontal="center"/>
    </xf>
    <xf numFmtId="0" fontId="2" fillId="0" borderId="1" xfId="0" applyFont="1" applyBorder="1" applyAlignment="1">
      <alignment horizontal="center" vertical="center"/>
    </xf>
    <xf numFmtId="0" fontId="3" fillId="0" borderId="0" xfId="0" applyFont="1" applyAlignment="1">
      <alignment horizontal="left" vertical="center"/>
    </xf>
    <xf numFmtId="0" fontId="21" fillId="8" borderId="12" xfId="0" applyFont="1" applyFill="1" applyBorder="1" applyAlignment="1" applyProtection="1">
      <alignment vertical="top"/>
      <protection locked="0"/>
    </xf>
    <xf numFmtId="0" fontId="21" fillId="8" borderId="15" xfId="0" applyFont="1" applyFill="1" applyBorder="1" applyAlignment="1" applyProtection="1">
      <alignment vertical="top"/>
      <protection locked="0"/>
    </xf>
    <xf numFmtId="0" fontId="18" fillId="8" borderId="5" xfId="0" applyFont="1" applyFill="1" applyBorder="1" applyAlignment="1">
      <alignment vertical="center"/>
    </xf>
    <xf numFmtId="0" fontId="19" fillId="8" borderId="1" xfId="0" applyFont="1" applyFill="1" applyBorder="1" applyAlignment="1">
      <alignment horizontal="center" vertical="center"/>
    </xf>
    <xf numFmtId="0" fontId="1" fillId="0" borderId="0" xfId="0" applyFont="1" applyAlignment="1">
      <alignment horizontal="left" vertical="top"/>
    </xf>
    <xf numFmtId="0" fontId="33" fillId="2" borderId="1" xfId="0" applyFont="1" applyFill="1" applyBorder="1" applyAlignment="1">
      <alignment horizontal="center" vertical="center"/>
    </xf>
    <xf numFmtId="0" fontId="33" fillId="2" borderId="8" xfId="0" applyFont="1" applyFill="1" applyBorder="1" applyAlignment="1">
      <alignment horizontal="center" vertical="center"/>
    </xf>
    <xf numFmtId="0" fontId="3" fillId="0" borderId="8" xfId="0" applyFont="1" applyBorder="1" applyAlignment="1">
      <alignment horizontal="center" vertical="center"/>
    </xf>
    <xf numFmtId="0" fontId="3" fillId="0" borderId="4" xfId="0" applyFont="1" applyBorder="1" applyAlignment="1">
      <alignment horizontal="center" vertical="center"/>
    </xf>
    <xf numFmtId="0" fontId="2" fillId="0" borderId="0" xfId="0" applyFont="1" applyAlignment="1">
      <alignment horizontal="right" vertical="top"/>
    </xf>
    <xf numFmtId="0" fontId="18" fillId="8" borderId="0" xfId="0" applyFont="1" applyFill="1"/>
    <xf numFmtId="0" fontId="18" fillId="8" borderId="0" xfId="0" applyFont="1" applyFill="1" applyBorder="1"/>
    <xf numFmtId="0" fontId="18" fillId="8" borderId="20" xfId="0" applyFont="1" applyFill="1" applyBorder="1"/>
    <xf numFmtId="0" fontId="18" fillId="8" borderId="21" xfId="0" applyFont="1" applyFill="1" applyBorder="1"/>
    <xf numFmtId="0" fontId="19" fillId="8" borderId="20" xfId="0" applyFont="1" applyFill="1" applyBorder="1"/>
    <xf numFmtId="0" fontId="19" fillId="8" borderId="0" xfId="0" applyFont="1" applyFill="1" applyBorder="1" applyAlignment="1">
      <alignment horizontal="center" vertical="center"/>
    </xf>
    <xf numFmtId="2" fontId="19" fillId="8" borderId="0" xfId="0" applyNumberFormat="1" applyFont="1" applyFill="1" applyBorder="1" applyAlignment="1">
      <alignment horizontal="center" vertical="center"/>
    </xf>
    <xf numFmtId="0" fontId="20" fillId="8" borderId="0" xfId="0" applyFont="1" applyFill="1" applyBorder="1"/>
    <xf numFmtId="0" fontId="19" fillId="8" borderId="21" xfId="0" applyFont="1" applyFill="1" applyBorder="1"/>
    <xf numFmtId="0" fontId="19" fillId="8" borderId="0" xfId="0" applyFont="1" applyFill="1"/>
    <xf numFmtId="0" fontId="19" fillId="8" borderId="1" xfId="0" applyFont="1" applyFill="1" applyBorder="1" applyAlignment="1">
      <alignment horizontal="center"/>
    </xf>
    <xf numFmtId="0" fontId="18" fillId="8" borderId="22" xfId="0" applyFont="1" applyFill="1" applyBorder="1"/>
    <xf numFmtId="0" fontId="18" fillId="8" borderId="23" xfId="0" applyFont="1" applyFill="1" applyBorder="1"/>
    <xf numFmtId="0" fontId="18" fillId="8" borderId="24" xfId="0" applyFont="1" applyFill="1" applyBorder="1"/>
    <xf numFmtId="0" fontId="19" fillId="8" borderId="0" xfId="0" applyFont="1" applyFill="1" applyBorder="1" applyAlignment="1">
      <alignment horizontal="center"/>
    </xf>
    <xf numFmtId="2" fontId="19" fillId="8" borderId="0" xfId="0" applyNumberFormat="1" applyFont="1" applyFill="1" applyBorder="1" applyAlignment="1">
      <alignment horizontal="center"/>
    </xf>
    <xf numFmtId="0" fontId="19" fillId="8" borderId="0" xfId="0" applyFont="1" applyFill="1" applyBorder="1"/>
    <xf numFmtId="0" fontId="18" fillId="8" borderId="0" xfId="0" applyFont="1" applyFill="1" applyBorder="1" applyAlignment="1">
      <alignment horizontal="center"/>
    </xf>
    <xf numFmtId="0" fontId="22" fillId="8" borderId="20" xfId="0" applyFont="1" applyFill="1" applyBorder="1" applyAlignment="1">
      <alignment horizontal="left" vertical="top"/>
    </xf>
    <xf numFmtId="0" fontId="22" fillId="8" borderId="0" xfId="0" applyFont="1" applyFill="1" applyBorder="1" applyAlignment="1">
      <alignment horizontal="left" vertical="top"/>
    </xf>
    <xf numFmtId="0" fontId="22" fillId="8" borderId="21" xfId="0" applyFont="1" applyFill="1" applyBorder="1" applyAlignment="1">
      <alignment horizontal="left" vertical="top"/>
    </xf>
    <xf numFmtId="0" fontId="20" fillId="8" borderId="0" xfId="0" applyFont="1" applyFill="1" applyBorder="1" applyAlignment="1">
      <alignment horizontal="center"/>
    </xf>
    <xf numFmtId="0" fontId="18" fillId="8" borderId="1" xfId="0" applyFont="1" applyFill="1" applyBorder="1" applyAlignment="1">
      <alignment horizontal="center"/>
    </xf>
    <xf numFmtId="0" fontId="21" fillId="8" borderId="0" xfId="0" applyFont="1" applyFill="1" applyBorder="1" applyAlignment="1">
      <alignment horizontal="left"/>
    </xf>
    <xf numFmtId="0" fontId="2" fillId="8" borderId="0" xfId="0" applyFont="1" applyFill="1" applyAlignment="1">
      <alignment horizontal="center" vertical="center"/>
    </xf>
    <xf numFmtId="0" fontId="2" fillId="8" borderId="0" xfId="0" applyFont="1" applyFill="1" applyAlignment="1">
      <alignment horizontal="left" vertical="top"/>
    </xf>
    <xf numFmtId="0" fontId="15" fillId="8" borderId="5" xfId="0" applyFont="1" applyFill="1" applyBorder="1" applyAlignment="1">
      <alignment vertical="center"/>
    </xf>
    <xf numFmtId="0" fontId="12" fillId="8" borderId="0" xfId="0" applyFont="1" applyFill="1" applyBorder="1" applyAlignment="1">
      <alignment vertical="center"/>
    </xf>
    <xf numFmtId="0" fontId="36" fillId="8" borderId="0" xfId="0" applyFont="1" applyFill="1" applyBorder="1" applyAlignment="1">
      <alignment horizontal="center"/>
    </xf>
    <xf numFmtId="2" fontId="36" fillId="8" borderId="0" xfId="0" applyNumberFormat="1" applyFont="1" applyFill="1" applyBorder="1" applyAlignment="1">
      <alignment horizontal="center"/>
    </xf>
    <xf numFmtId="171" fontId="36" fillId="8" borderId="0" xfId="0" applyNumberFormat="1" applyFont="1" applyFill="1" applyBorder="1" applyAlignment="1">
      <alignment horizontal="center"/>
    </xf>
    <xf numFmtId="0" fontId="20" fillId="8" borderId="0" xfId="0" applyFont="1" applyFill="1" applyBorder="1" applyAlignment="1">
      <alignment horizontal="center" vertical="center"/>
    </xf>
    <xf numFmtId="9" fontId="37" fillId="8" borderId="1" xfId="0" applyNumberFormat="1" applyFont="1" applyFill="1" applyBorder="1" applyAlignment="1">
      <alignment horizontal="center"/>
    </xf>
    <xf numFmtId="0" fontId="10" fillId="0" borderId="13" xfId="0" applyFont="1" applyFill="1" applyBorder="1" applyAlignment="1">
      <alignment vertical="top" wrapText="1"/>
    </xf>
    <xf numFmtId="0" fontId="10" fillId="0" borderId="1" xfId="0" applyFont="1" applyFill="1" applyBorder="1" applyAlignment="1">
      <alignment vertical="top" wrapText="1"/>
    </xf>
    <xf numFmtId="0" fontId="10" fillId="0" borderId="2" xfId="0" applyFont="1" applyFill="1" applyBorder="1" applyAlignment="1">
      <alignment vertical="top" wrapText="1"/>
    </xf>
    <xf numFmtId="0" fontId="13" fillId="0" borderId="1" xfId="0" applyFont="1" applyBorder="1" applyAlignment="1">
      <alignment vertical="top" wrapText="1"/>
    </xf>
    <xf numFmtId="0" fontId="13" fillId="0" borderId="1" xfId="0" applyFont="1" applyFill="1" applyBorder="1" applyAlignment="1">
      <alignment vertical="top" wrapText="1"/>
    </xf>
    <xf numFmtId="0" fontId="13" fillId="0" borderId="8" xfId="0" applyFont="1" applyFill="1" applyBorder="1" applyAlignment="1">
      <alignment vertical="top" wrapText="1"/>
    </xf>
    <xf numFmtId="0" fontId="10" fillId="0" borderId="5" xfId="0" applyFont="1" applyFill="1" applyBorder="1" applyAlignment="1">
      <alignment vertical="center" wrapText="1"/>
    </xf>
    <xf numFmtId="0" fontId="10" fillId="0" borderId="12" xfId="0" applyFont="1" applyFill="1" applyBorder="1" applyAlignment="1">
      <alignment vertical="top" wrapText="1"/>
    </xf>
    <xf numFmtId="0" fontId="10" fillId="0" borderId="1" xfId="0" applyFont="1" applyFill="1" applyBorder="1" applyAlignment="1">
      <alignment vertical="center" wrapText="1"/>
    </xf>
    <xf numFmtId="0" fontId="2" fillId="0" borderId="1" xfId="0" applyFont="1" applyBorder="1" applyAlignment="1">
      <alignment horizontal="center" vertical="center"/>
    </xf>
    <xf numFmtId="9" fontId="18" fillId="8" borderId="1" xfId="0" applyNumberFormat="1" applyFont="1" applyFill="1" applyBorder="1" applyAlignment="1" applyProtection="1">
      <alignment horizontal="center" vertical="center"/>
      <protection locked="0"/>
    </xf>
    <xf numFmtId="0" fontId="2" fillId="0" borderId="0" xfId="0" applyFont="1" applyBorder="1" applyAlignment="1">
      <alignment horizontal="center" vertical="top"/>
    </xf>
    <xf numFmtId="0" fontId="2" fillId="3" borderId="0" xfId="0" applyFont="1" applyFill="1" applyBorder="1" applyAlignment="1">
      <alignment horizontal="center" vertical="top"/>
    </xf>
    <xf numFmtId="0" fontId="5" fillId="3" borderId="0" xfId="0" applyFont="1" applyFill="1" applyBorder="1" applyAlignment="1">
      <alignment horizontal="center" vertical="top"/>
    </xf>
    <xf numFmtId="0" fontId="3" fillId="0" borderId="5" xfId="0" applyFont="1" applyBorder="1" applyAlignment="1">
      <alignment horizontal="left" vertical="top"/>
    </xf>
    <xf numFmtId="0" fontId="3" fillId="0" borderId="5" xfId="0" applyFont="1" applyBorder="1" applyAlignment="1">
      <alignment horizontal="left" vertical="center"/>
    </xf>
    <xf numFmtId="0" fontId="0" fillId="0" borderId="0" xfId="0" applyAlignment="1">
      <alignment vertical="center"/>
    </xf>
    <xf numFmtId="0" fontId="0" fillId="0" borderId="0" xfId="0" applyAlignment="1">
      <alignment vertical="top"/>
    </xf>
    <xf numFmtId="0" fontId="2" fillId="0" borderId="35" xfId="0" applyFont="1" applyBorder="1" applyAlignment="1">
      <alignment vertical="center" wrapText="1"/>
    </xf>
    <xf numFmtId="0" fontId="2" fillId="0" borderId="34" xfId="0" applyFont="1" applyBorder="1" applyAlignment="1">
      <alignment vertical="center" wrapText="1"/>
    </xf>
    <xf numFmtId="0" fontId="2" fillId="0" borderId="33" xfId="0" applyFont="1" applyBorder="1" applyAlignment="1">
      <alignment vertical="center" wrapText="1"/>
    </xf>
    <xf numFmtId="0" fontId="4" fillId="0" borderId="37" xfId="0" applyFont="1" applyBorder="1" applyAlignment="1">
      <alignment vertical="top" wrapText="1"/>
    </xf>
    <xf numFmtId="0" fontId="3" fillId="0" borderId="38" xfId="0" applyFont="1" applyBorder="1" applyAlignment="1">
      <alignment vertical="top" wrapText="1"/>
    </xf>
    <xf numFmtId="0" fontId="3" fillId="0" borderId="35" xfId="0" applyFont="1" applyBorder="1" applyAlignment="1">
      <alignment vertical="top" wrapText="1"/>
    </xf>
    <xf numFmtId="0" fontId="3" fillId="0" borderId="39" xfId="0" applyFont="1" applyBorder="1" applyAlignment="1">
      <alignment horizontal="left" vertical="top"/>
    </xf>
    <xf numFmtId="0" fontId="3" fillId="0" borderId="33" xfId="0" applyFont="1" applyBorder="1" applyAlignment="1">
      <alignment horizontal="center" vertical="top" wrapText="1"/>
    </xf>
    <xf numFmtId="0" fontId="3" fillId="0" borderId="20" xfId="0" quotePrefix="1" applyFont="1" applyBorder="1" applyAlignment="1">
      <alignment vertical="top" wrapText="1"/>
    </xf>
    <xf numFmtId="0" fontId="18" fillId="8" borderId="15" xfId="0" applyFont="1" applyFill="1" applyBorder="1"/>
    <xf numFmtId="0" fontId="3" fillId="0" borderId="15" xfId="0" applyFont="1" applyBorder="1" applyAlignment="1">
      <alignment horizontal="left" vertical="top"/>
    </xf>
    <xf numFmtId="0" fontId="19" fillId="8" borderId="40" xfId="0" applyFont="1" applyFill="1" applyBorder="1" applyAlignment="1">
      <alignment horizontal="center" vertical="center"/>
    </xf>
    <xf numFmtId="0" fontId="15" fillId="8" borderId="15" xfId="0" applyFont="1" applyFill="1" applyBorder="1" applyAlignment="1">
      <alignment vertical="center"/>
    </xf>
    <xf numFmtId="0" fontId="18" fillId="8" borderId="9" xfId="0" applyFont="1" applyFill="1" applyBorder="1"/>
    <xf numFmtId="0" fontId="14" fillId="0" borderId="1" xfId="0" applyFont="1" applyBorder="1" applyAlignment="1">
      <alignment vertical="center" wrapText="1"/>
    </xf>
    <xf numFmtId="0" fontId="15" fillId="0" borderId="8" xfId="0" applyFont="1" applyBorder="1" applyAlignment="1">
      <alignment horizontal="center"/>
    </xf>
    <xf numFmtId="0" fontId="2" fillId="8" borderId="5" xfId="0" applyFont="1" applyFill="1" applyBorder="1" applyAlignment="1">
      <alignment horizontal="left" vertical="top"/>
    </xf>
    <xf numFmtId="0" fontId="2" fillId="8" borderId="3" xfId="0" applyFont="1" applyFill="1" applyBorder="1" applyAlignment="1">
      <alignment horizontal="left" vertical="top"/>
    </xf>
    <xf numFmtId="0" fontId="65" fillId="0" borderId="0" xfId="104" applyFont="1" applyFill="1" applyAlignment="1">
      <alignment vertical="top"/>
    </xf>
    <xf numFmtId="0" fontId="18" fillId="8" borderId="17" xfId="0" applyFont="1" applyFill="1" applyBorder="1" applyAlignment="1">
      <alignment vertical="center"/>
    </xf>
    <xf numFmtId="0" fontId="24" fillId="8" borderId="18" xfId="0" applyFont="1" applyFill="1" applyBorder="1" applyAlignment="1">
      <alignment horizontal="left" vertical="center"/>
    </xf>
    <xf numFmtId="0" fontId="18" fillId="8" borderId="18" xfId="0" applyFont="1" applyFill="1" applyBorder="1" applyAlignment="1">
      <alignment vertical="center"/>
    </xf>
    <xf numFmtId="0" fontId="18" fillId="8" borderId="20" xfId="0" applyFont="1" applyFill="1" applyBorder="1" applyAlignment="1">
      <alignment vertical="center"/>
    </xf>
    <xf numFmtId="0" fontId="28" fillId="8" borderId="0" xfId="0" applyFont="1" applyFill="1" applyBorder="1" applyAlignment="1">
      <alignment vertical="center"/>
    </xf>
    <xf numFmtId="0" fontId="26" fillId="8" borderId="0" xfId="0" applyFont="1" applyFill="1" applyBorder="1" applyAlignment="1">
      <alignment vertical="center"/>
    </xf>
    <xf numFmtId="0" fontId="18" fillId="8" borderId="0" xfId="0" applyFont="1" applyFill="1" applyBorder="1" applyAlignment="1">
      <alignment vertical="center"/>
    </xf>
    <xf numFmtId="0" fontId="26" fillId="8" borderId="0" xfId="0" applyFont="1" applyFill="1" applyBorder="1" applyAlignment="1">
      <alignment horizontal="center" vertical="center"/>
    </xf>
    <xf numFmtId="0" fontId="17" fillId="8" borderId="0" xfId="0" applyFont="1" applyFill="1" applyBorder="1" applyAlignment="1">
      <alignment vertical="center"/>
    </xf>
    <xf numFmtId="170" fontId="18" fillId="8" borderId="0" xfId="0" applyNumberFormat="1" applyFont="1" applyFill="1" applyBorder="1" applyAlignment="1" applyProtection="1">
      <alignment horizontal="left" vertical="center"/>
      <protection locked="0"/>
    </xf>
    <xf numFmtId="0" fontId="25" fillId="8" borderId="0" xfId="0" applyFont="1" applyFill="1" applyBorder="1" applyAlignment="1">
      <alignment vertical="center"/>
    </xf>
    <xf numFmtId="0" fontId="26" fillId="8" borderId="0" xfId="0" applyFont="1" applyFill="1" applyBorder="1" applyAlignment="1">
      <alignment horizontal="left" vertical="center"/>
    </xf>
    <xf numFmtId="0" fontId="18" fillId="8" borderId="0" xfId="0" applyFont="1" applyFill="1" applyBorder="1" applyAlignment="1">
      <alignment horizontal="left" vertical="center"/>
    </xf>
    <xf numFmtId="0" fontId="18" fillId="8" borderId="15" xfId="0" applyFont="1" applyFill="1" applyBorder="1" applyAlignment="1">
      <alignment vertical="center"/>
    </xf>
    <xf numFmtId="0" fontId="18" fillId="8" borderId="0" xfId="0" applyFont="1" applyFill="1" applyBorder="1" applyAlignment="1" applyProtection="1">
      <alignment horizontal="left" vertical="center" wrapText="1"/>
      <protection locked="0"/>
    </xf>
    <xf numFmtId="14" fontId="18" fillId="8" borderId="16" xfId="0" applyNumberFormat="1" applyFont="1" applyFill="1" applyBorder="1" applyAlignment="1">
      <alignment vertical="center"/>
    </xf>
    <xf numFmtId="0" fontId="18" fillId="8" borderId="0" xfId="0" applyFont="1" applyFill="1" applyBorder="1" applyAlignment="1" applyProtection="1">
      <alignment vertical="center"/>
      <protection locked="0"/>
    </xf>
    <xf numFmtId="0" fontId="18" fillId="8" borderId="22" xfId="0" applyFont="1" applyFill="1" applyBorder="1" applyAlignment="1">
      <alignment vertical="center"/>
    </xf>
    <xf numFmtId="0" fontId="18" fillId="8" borderId="23" xfId="0" applyFont="1" applyFill="1" applyBorder="1" applyAlignment="1">
      <alignment vertical="center"/>
    </xf>
    <xf numFmtId="0" fontId="10" fillId="8" borderId="0" xfId="0" applyFont="1" applyFill="1" applyBorder="1" applyAlignment="1">
      <alignment vertical="center"/>
    </xf>
    <xf numFmtId="0" fontId="0" fillId="8" borderId="0" xfId="0" applyFill="1" applyBorder="1" applyAlignment="1">
      <alignment vertical="center"/>
    </xf>
    <xf numFmtId="0" fontId="0" fillId="8" borderId="0" xfId="0" applyFill="1" applyBorder="1" applyAlignment="1">
      <alignment horizontal="left" vertical="center"/>
    </xf>
    <xf numFmtId="14" fontId="0" fillId="8" borderId="0" xfId="0" applyNumberFormat="1" applyFill="1" applyBorder="1" applyAlignment="1">
      <alignment vertical="center"/>
    </xf>
    <xf numFmtId="0" fontId="15" fillId="8" borderId="0" xfId="0" applyFont="1" applyFill="1" applyBorder="1" applyAlignment="1">
      <alignment vertical="center"/>
    </xf>
    <xf numFmtId="0" fontId="15" fillId="8" borderId="7" xfId="0" applyFont="1" applyFill="1" applyBorder="1" applyAlignment="1">
      <alignment vertical="center"/>
    </xf>
    <xf numFmtId="0" fontId="21" fillId="8" borderId="0" xfId="0" quotePrefix="1" applyFont="1" applyFill="1" applyBorder="1" applyAlignment="1" applyProtection="1">
      <alignment horizontal="right" vertical="center"/>
      <protection locked="0"/>
    </xf>
    <xf numFmtId="0" fontId="15" fillId="8" borderId="0" xfId="0" applyFont="1" applyFill="1" applyBorder="1" applyAlignment="1">
      <alignment horizontal="right" vertical="center"/>
    </xf>
    <xf numFmtId="169" fontId="18" fillId="8" borderId="0" xfId="0" applyNumberFormat="1" applyFont="1" applyFill="1" applyBorder="1" applyAlignment="1" applyProtection="1">
      <alignment horizontal="center" vertical="center"/>
      <protection locked="0"/>
    </xf>
    <xf numFmtId="0" fontId="18" fillId="8" borderId="0" xfId="0" applyFont="1" applyFill="1" applyBorder="1" applyAlignment="1">
      <alignment horizontal="right" vertical="center"/>
    </xf>
    <xf numFmtId="0" fontId="19" fillId="8" borderId="22" xfId="0" applyFont="1" applyFill="1" applyBorder="1"/>
    <xf numFmtId="0" fontId="19" fillId="8" borderId="23" xfId="0" applyFont="1" applyFill="1" applyBorder="1"/>
    <xf numFmtId="0" fontId="19" fillId="8" borderId="24" xfId="0" applyFont="1" applyFill="1" applyBorder="1"/>
    <xf numFmtId="0" fontId="2" fillId="0" borderId="0" xfId="0" applyFont="1" applyBorder="1" applyAlignment="1">
      <alignment horizontal="center" vertical="center"/>
    </xf>
    <xf numFmtId="0" fontId="3" fillId="17" borderId="0" xfId="0" applyFont="1" applyFill="1" applyAlignment="1">
      <alignment horizontal="left" vertical="center"/>
    </xf>
    <xf numFmtId="2" fontId="19" fillId="8" borderId="23" xfId="0" applyNumberFormat="1" applyFont="1" applyFill="1" applyBorder="1" applyAlignment="1">
      <alignment horizontal="center"/>
    </xf>
    <xf numFmtId="0" fontId="36" fillId="8" borderId="0" xfId="0" quotePrefix="1" applyFont="1" applyFill="1" applyBorder="1" applyAlignment="1">
      <alignment horizontal="center"/>
    </xf>
    <xf numFmtId="0" fontId="18" fillId="8" borderId="21" xfId="0" applyFont="1" applyFill="1" applyBorder="1" applyAlignment="1">
      <alignment vertical="center"/>
    </xf>
    <xf numFmtId="0" fontId="18" fillId="8" borderId="24" xfId="0" applyFont="1" applyFill="1" applyBorder="1" applyAlignment="1">
      <alignment vertical="center"/>
    </xf>
    <xf numFmtId="0" fontId="18" fillId="8" borderId="19" xfId="0" applyFont="1" applyFill="1" applyBorder="1" applyAlignment="1">
      <alignment vertical="center"/>
    </xf>
    <xf numFmtId="0" fontId="18" fillId="0" borderId="15" xfId="0" applyFont="1" applyBorder="1"/>
    <xf numFmtId="0" fontId="21" fillId="0" borderId="1" xfId="0" applyFont="1" applyBorder="1" applyAlignment="1">
      <alignment horizontal="center" vertical="center" wrapText="1"/>
    </xf>
    <xf numFmtId="0" fontId="74" fillId="0" borderId="0" xfId="0" applyFont="1" applyAlignment="1">
      <alignment horizontal="left" vertical="top"/>
    </xf>
    <xf numFmtId="0" fontId="11" fillId="0" borderId="0" xfId="0" applyFont="1" applyAlignment="1">
      <alignment horizontal="left" vertical="top"/>
    </xf>
    <xf numFmtId="0" fontId="74" fillId="0" borderId="0" xfId="0" applyFont="1" applyFill="1" applyAlignment="1">
      <alignment horizontal="left" vertical="top"/>
    </xf>
    <xf numFmtId="0" fontId="76" fillId="2" borderId="8" xfId="0" applyFont="1" applyFill="1" applyBorder="1" applyAlignment="1">
      <alignment horizontal="center" vertical="center"/>
    </xf>
    <xf numFmtId="0" fontId="13" fillId="0" borderId="0" xfId="0" applyFont="1" applyAlignment="1">
      <alignment horizontal="left" vertical="center"/>
    </xf>
    <xf numFmtId="0" fontId="13" fillId="0" borderId="8" xfId="0" applyFont="1" applyBorder="1" applyAlignment="1">
      <alignment horizontal="center" vertical="center"/>
    </xf>
    <xf numFmtId="0" fontId="77" fillId="0" borderId="0" xfId="0" applyFont="1" applyAlignment="1">
      <alignment horizontal="left" vertical="top" wrapText="1"/>
    </xf>
    <xf numFmtId="0" fontId="74" fillId="0" borderId="0" xfId="0" applyFont="1" applyAlignment="1">
      <alignment horizontal="right" vertical="top"/>
    </xf>
    <xf numFmtId="0" fontId="74" fillId="0" borderId="1" xfId="0" applyFont="1" applyBorder="1" applyAlignment="1">
      <alignment horizontal="center" vertical="center"/>
    </xf>
    <xf numFmtId="0" fontId="74" fillId="0" borderId="0" xfId="0" applyFont="1" applyAlignment="1">
      <alignment horizontal="center" vertical="top"/>
    </xf>
    <xf numFmtId="0" fontId="74" fillId="0" borderId="0" xfId="0" applyFont="1" applyAlignment="1">
      <alignment horizontal="left" vertical="top" wrapText="1"/>
    </xf>
    <xf numFmtId="0" fontId="78" fillId="0" borderId="0" xfId="0" applyFont="1"/>
    <xf numFmtId="0" fontId="78" fillId="7" borderId="1" xfId="0" applyFont="1" applyFill="1" applyBorder="1"/>
    <xf numFmtId="0" fontId="78" fillId="0" borderId="0" xfId="0" applyFont="1" applyFill="1"/>
    <xf numFmtId="0" fontId="9" fillId="0" borderId="1" xfId="0" applyFont="1" applyBorder="1" applyAlignment="1">
      <alignment horizontal="center" vertical="top" wrapText="1"/>
    </xf>
    <xf numFmtId="0" fontId="10" fillId="8" borderId="1" xfId="0" applyFont="1" applyFill="1" applyBorder="1" applyAlignment="1">
      <alignment horizontal="center" vertical="top" wrapText="1"/>
    </xf>
    <xf numFmtId="0" fontId="10" fillId="8" borderId="1" xfId="0" applyFont="1" applyFill="1" applyBorder="1" applyAlignment="1">
      <alignment horizontal="center" vertical="top"/>
    </xf>
    <xf numFmtId="0" fontId="10" fillId="0" borderId="1" xfId="0" applyFont="1" applyBorder="1" applyAlignment="1">
      <alignment horizontal="center" vertical="top"/>
    </xf>
    <xf numFmtId="0" fontId="10" fillId="8" borderId="1" xfId="0" applyFont="1" applyFill="1" applyBorder="1" applyAlignment="1">
      <alignment horizontal="left" vertical="top" wrapText="1"/>
    </xf>
    <xf numFmtId="0" fontId="13" fillId="8" borderId="1" xfId="0" quotePrefix="1" applyFont="1" applyFill="1" applyBorder="1" applyAlignment="1">
      <alignment horizontal="left" vertical="top" wrapText="1"/>
    </xf>
    <xf numFmtId="0" fontId="13" fillId="8" borderId="1" xfId="0" applyFont="1" applyFill="1" applyBorder="1" applyAlignment="1">
      <alignment horizontal="left" vertical="top" wrapText="1"/>
    </xf>
    <xf numFmtId="0" fontId="10" fillId="0" borderId="11" xfId="0" applyFont="1" applyFill="1" applyBorder="1" applyAlignment="1">
      <alignment vertical="top" wrapText="1"/>
    </xf>
    <xf numFmtId="0" fontId="10" fillId="0" borderId="1" xfId="0" applyFont="1" applyBorder="1" applyAlignment="1">
      <alignment vertical="top" wrapText="1"/>
    </xf>
    <xf numFmtId="0" fontId="13" fillId="8" borderId="1" xfId="0" applyFont="1" applyFill="1" applyBorder="1" applyAlignment="1">
      <alignment horizontal="left" vertical="center"/>
    </xf>
    <xf numFmtId="0" fontId="13" fillId="0" borderId="1" xfId="0" applyFont="1" applyBorder="1" applyAlignment="1">
      <alignment horizontal="left" vertical="center"/>
    </xf>
    <xf numFmtId="0" fontId="10" fillId="0" borderId="1" xfId="0" applyFont="1" applyFill="1" applyBorder="1" applyAlignment="1">
      <alignment vertical="center"/>
    </xf>
    <xf numFmtId="0" fontId="13" fillId="8" borderId="2" xfId="0" applyFont="1" applyFill="1" applyBorder="1" applyAlignment="1">
      <alignment horizontal="left" vertical="center"/>
    </xf>
    <xf numFmtId="0" fontId="10" fillId="8" borderId="6" xfId="0" applyFont="1" applyFill="1" applyBorder="1" applyAlignment="1">
      <alignment horizontal="left" vertical="top" wrapText="1"/>
    </xf>
    <xf numFmtId="0" fontId="10" fillId="8" borderId="4" xfId="0" applyFont="1" applyFill="1" applyBorder="1" applyAlignment="1">
      <alignment horizontal="left" vertical="top" wrapText="1"/>
    </xf>
    <xf numFmtId="0" fontId="10" fillId="8" borderId="8" xfId="0" applyFont="1" applyFill="1" applyBorder="1" applyAlignment="1">
      <alignment horizontal="left" vertical="top" wrapText="1"/>
    </xf>
    <xf numFmtId="0" fontId="13" fillId="0" borderId="1" xfId="0" applyFont="1" applyBorder="1" applyAlignment="1">
      <alignment horizontal="left" vertical="top"/>
    </xf>
    <xf numFmtId="0" fontId="9" fillId="0" borderId="1" xfId="0" applyFont="1" applyFill="1" applyBorder="1" applyAlignment="1">
      <alignment horizontal="center" vertical="top" wrapText="1"/>
    </xf>
    <xf numFmtId="0" fontId="13" fillId="0" borderId="1" xfId="0" applyFont="1" applyFill="1" applyBorder="1" applyAlignment="1">
      <alignment horizontal="left" vertical="top"/>
    </xf>
    <xf numFmtId="0" fontId="13" fillId="8" borderId="1" xfId="0" applyFont="1" applyFill="1" applyBorder="1" applyAlignment="1">
      <alignment horizontal="left" vertical="top"/>
    </xf>
    <xf numFmtId="0" fontId="13" fillId="0" borderId="12" xfId="0" applyFont="1" applyBorder="1" applyAlignment="1">
      <alignment vertical="top" wrapText="1"/>
    </xf>
    <xf numFmtId="0" fontId="10" fillId="0" borderId="11" xfId="0" applyFont="1" applyBorder="1" applyAlignment="1">
      <alignment vertical="top" wrapText="1"/>
    </xf>
    <xf numFmtId="0" fontId="13" fillId="0" borderId="11" xfId="0" applyFont="1" applyBorder="1" applyAlignment="1">
      <alignment vertical="top" wrapText="1"/>
    </xf>
    <xf numFmtId="0" fontId="13" fillId="0" borderId="12" xfId="0" applyFont="1" applyFill="1" applyBorder="1" applyAlignment="1">
      <alignment vertical="top" wrapText="1"/>
    </xf>
    <xf numFmtId="0" fontId="13" fillId="0" borderId="8" xfId="0" applyFont="1" applyBorder="1" applyAlignment="1">
      <alignment vertical="top" wrapText="1"/>
    </xf>
    <xf numFmtId="0" fontId="21" fillId="0" borderId="3" xfId="0" applyFont="1" applyFill="1" applyBorder="1" applyAlignment="1">
      <alignment vertical="center"/>
    </xf>
    <xf numFmtId="0" fontId="16" fillId="0" borderId="3" xfId="0" applyFont="1" applyFill="1" applyBorder="1" applyAlignment="1">
      <alignment vertical="center"/>
    </xf>
    <xf numFmtId="0" fontId="13" fillId="8" borderId="2" xfId="0" applyFont="1" applyFill="1" applyBorder="1" applyAlignment="1">
      <alignment horizontal="left" vertical="top" wrapText="1"/>
    </xf>
    <xf numFmtId="0" fontId="13" fillId="0" borderId="0" xfId="0" applyFont="1" applyAlignment="1">
      <alignment horizontal="left" vertical="top"/>
    </xf>
    <xf numFmtId="0" fontId="10" fillId="0" borderId="0" xfId="0" applyFont="1" applyAlignment="1">
      <alignment horizontal="center" vertical="top"/>
    </xf>
    <xf numFmtId="0" fontId="80" fillId="4" borderId="1" xfId="0" applyFont="1" applyFill="1" applyBorder="1" applyAlignment="1">
      <alignment horizontal="center" vertical="center" wrapText="1"/>
    </xf>
    <xf numFmtId="0" fontId="13" fillId="4" borderId="0" xfId="0" applyFont="1" applyFill="1" applyAlignment="1">
      <alignment horizontal="left" vertical="top"/>
    </xf>
    <xf numFmtId="0" fontId="80" fillId="0" borderId="1" xfId="0" applyFont="1" applyFill="1" applyBorder="1" applyAlignment="1">
      <alignment horizontal="center" vertical="center" wrapText="1"/>
    </xf>
    <xf numFmtId="0" fontId="13" fillId="0" borderId="0" xfId="0" applyFont="1" applyFill="1" applyAlignment="1">
      <alignment horizontal="left" vertical="top"/>
    </xf>
    <xf numFmtId="0" fontId="80" fillId="0" borderId="6" xfId="0" applyFont="1" applyFill="1" applyBorder="1" applyAlignment="1">
      <alignment horizontal="center" vertical="center" wrapText="1"/>
    </xf>
    <xf numFmtId="0" fontId="10" fillId="8" borderId="0" xfId="0" applyFont="1" applyFill="1" applyBorder="1" applyAlignment="1">
      <alignment horizontal="left" vertical="top" wrapText="1"/>
    </xf>
    <xf numFmtId="0" fontId="10" fillId="0" borderId="10" xfId="0" applyFont="1" applyBorder="1" applyAlignment="1">
      <alignment vertical="top" wrapText="1"/>
    </xf>
    <xf numFmtId="0" fontId="10" fillId="0" borderId="1" xfId="0" applyFont="1" applyBorder="1" applyAlignment="1">
      <alignment vertical="top"/>
    </xf>
    <xf numFmtId="0" fontId="10" fillId="0" borderId="10" xfId="0" applyFont="1" applyBorder="1" applyAlignment="1">
      <alignment vertical="top"/>
    </xf>
    <xf numFmtId="0" fontId="10" fillId="8" borderId="1" xfId="0" quotePrefix="1" applyFont="1" applyFill="1" applyBorder="1" applyAlignment="1">
      <alignment vertical="top" wrapText="1"/>
    </xf>
    <xf numFmtId="0" fontId="10" fillId="8" borderId="13" xfId="0" quotePrefix="1" applyFont="1" applyFill="1" applyBorder="1" applyAlignment="1">
      <alignment vertical="top" wrapText="1"/>
    </xf>
    <xf numFmtId="0" fontId="9" fillId="4" borderId="1" xfId="0" applyFont="1" applyFill="1" applyBorder="1" applyAlignment="1">
      <alignment horizontal="center" vertical="top" wrapText="1"/>
    </xf>
    <xf numFmtId="0" fontId="13" fillId="4" borderId="1" xfId="0" applyFont="1" applyFill="1" applyBorder="1" applyAlignment="1">
      <alignment horizontal="left" vertical="top"/>
    </xf>
    <xf numFmtId="0" fontId="9" fillId="0" borderId="0" xfId="0" applyFont="1" applyAlignment="1">
      <alignment horizontal="center" vertical="top" wrapText="1"/>
    </xf>
    <xf numFmtId="0" fontId="10" fillId="0" borderId="0" xfId="0" applyFont="1" applyAlignment="1">
      <alignment horizontal="left" vertical="top" wrapText="1"/>
    </xf>
    <xf numFmtId="0" fontId="3" fillId="0" borderId="8" xfId="0" quotePrefix="1" applyFont="1" applyBorder="1" applyAlignment="1">
      <alignment horizontal="center" vertical="center" wrapText="1"/>
    </xf>
    <xf numFmtId="0" fontId="3" fillId="0" borderId="4" xfId="0" quotePrefix="1" applyFont="1" applyFill="1" applyBorder="1" applyAlignment="1">
      <alignment horizontal="center" vertical="center" wrapText="1"/>
    </xf>
    <xf numFmtId="0" fontId="3" fillId="0" borderId="8" xfId="0" quotePrefix="1" applyFont="1" applyFill="1" applyBorder="1" applyAlignment="1">
      <alignment horizontal="center" vertical="center" wrapText="1"/>
    </xf>
    <xf numFmtId="0" fontId="78" fillId="18" borderId="1" xfId="0" applyFont="1" applyFill="1" applyBorder="1" applyAlignment="1"/>
    <xf numFmtId="0" fontId="25" fillId="8" borderId="18" xfId="0" applyFont="1" applyFill="1" applyBorder="1" applyAlignment="1">
      <alignment vertical="center"/>
    </xf>
    <xf numFmtId="0" fontId="26" fillId="8" borderId="18" xfId="0" applyFont="1" applyFill="1" applyBorder="1" applyAlignment="1">
      <alignment vertical="center"/>
    </xf>
    <xf numFmtId="0" fontId="21" fillId="8" borderId="0" xfId="0" applyFont="1" applyFill="1" applyBorder="1" applyAlignment="1">
      <alignment vertical="center"/>
    </xf>
    <xf numFmtId="0" fontId="25" fillId="8" borderId="21" xfId="0" applyFont="1" applyFill="1" applyBorder="1" applyAlignment="1">
      <alignment vertical="center"/>
    </xf>
    <xf numFmtId="0" fontId="25" fillId="8" borderId="21" xfId="0" applyFont="1" applyFill="1" applyBorder="1" applyAlignment="1">
      <alignment horizontal="left" vertical="center"/>
    </xf>
    <xf numFmtId="0" fontId="21" fillId="8" borderId="21" xfId="0" applyFont="1" applyFill="1" applyBorder="1" applyAlignment="1" applyProtection="1">
      <alignment vertical="top"/>
      <protection locked="0"/>
    </xf>
    <xf numFmtId="0" fontId="78" fillId="0" borderId="11" xfId="0" applyFont="1" applyBorder="1"/>
    <xf numFmtId="0" fontId="78" fillId="0" borderId="0" xfId="0" applyFont="1" applyBorder="1"/>
    <xf numFmtId="0" fontId="78" fillId="0" borderId="7" xfId="0" applyFont="1" applyBorder="1"/>
    <xf numFmtId="0" fontId="78" fillId="0" borderId="0" xfId="0" applyFont="1" applyFill="1" applyBorder="1"/>
    <xf numFmtId="0" fontId="78" fillId="0" borderId="7" xfId="0" applyFont="1" applyFill="1" applyBorder="1"/>
    <xf numFmtId="0" fontId="78" fillId="0" borderId="12" xfId="0" applyFont="1" applyBorder="1" applyAlignment="1">
      <alignment horizontal="center"/>
    </xf>
    <xf numFmtId="0" fontId="78" fillId="0" borderId="15" xfId="0" applyFont="1" applyFill="1" applyBorder="1"/>
    <xf numFmtId="0" fontId="78" fillId="0" borderId="9" xfId="0" applyFont="1" applyBorder="1"/>
    <xf numFmtId="0" fontId="78" fillId="0" borderId="0" xfId="0" applyFont="1" applyBorder="1" applyAlignment="1">
      <alignment horizontal="center" vertical="center"/>
    </xf>
    <xf numFmtId="0" fontId="78" fillId="18" borderId="1" xfId="0" applyFont="1" applyFill="1" applyBorder="1" applyAlignment="1">
      <alignment horizontal="center" vertical="center"/>
    </xf>
    <xf numFmtId="0" fontId="78" fillId="0" borderId="0" xfId="0" applyFont="1" applyFill="1" applyBorder="1" applyAlignment="1">
      <alignment horizontal="center" vertical="center"/>
    </xf>
    <xf numFmtId="0" fontId="78" fillId="0" borderId="15" xfId="0" applyFont="1" applyBorder="1" applyAlignment="1">
      <alignment horizontal="center" vertical="center"/>
    </xf>
    <xf numFmtId="0" fontId="22" fillId="8" borderId="0" xfId="0" applyFont="1" applyFill="1" applyBorder="1" applyAlignment="1">
      <alignment horizontal="center" vertical="center"/>
    </xf>
    <xf numFmtId="0" fontId="20" fillId="8" borderId="0" xfId="0" applyFont="1" applyFill="1" applyBorder="1" applyAlignment="1">
      <alignment horizontal="center" vertical="center" wrapText="1"/>
    </xf>
    <xf numFmtId="0" fontId="78" fillId="0" borderId="11" xfId="0" quotePrefix="1" applyFont="1" applyBorder="1" applyAlignment="1">
      <alignment horizontal="center" vertical="center"/>
    </xf>
    <xf numFmtId="0" fontId="78" fillId="7" borderId="1" xfId="0" applyFont="1" applyFill="1" applyBorder="1" applyAlignment="1">
      <alignment horizontal="center" vertical="center"/>
    </xf>
    <xf numFmtId="0" fontId="78" fillId="0" borderId="0" xfId="0" applyFont="1" applyBorder="1" applyAlignment="1">
      <alignment wrapText="1"/>
    </xf>
    <xf numFmtId="0" fontId="0" fillId="7" borderId="1" xfId="0" applyFill="1" applyBorder="1" applyAlignment="1">
      <alignment horizontal="center"/>
    </xf>
    <xf numFmtId="0" fontId="0" fillId="0" borderId="13" xfId="0" applyBorder="1"/>
    <xf numFmtId="0" fontId="0" fillId="0" borderId="16" xfId="0" applyBorder="1"/>
    <xf numFmtId="0" fontId="0" fillId="0" borderId="10" xfId="0" applyBorder="1"/>
    <xf numFmtId="0" fontId="0" fillId="0" borderId="4" xfId="0" applyBorder="1" applyAlignment="1">
      <alignment horizontal="center"/>
    </xf>
    <xf numFmtId="0" fontId="0" fillId="0" borderId="11" xfId="0" applyBorder="1"/>
    <xf numFmtId="0" fontId="0" fillId="0" borderId="0" xfId="0" applyBorder="1"/>
    <xf numFmtId="0" fontId="0" fillId="0" borderId="7" xfId="0" applyBorder="1"/>
    <xf numFmtId="0" fontId="0" fillId="0" borderId="8" xfId="0" applyBorder="1" applyAlignment="1">
      <alignment horizontal="center"/>
    </xf>
    <xf numFmtId="0" fontId="0" fillId="0" borderId="12" xfId="0" applyBorder="1"/>
    <xf numFmtId="0" fontId="0" fillId="0" borderId="15" xfId="0" applyBorder="1"/>
    <xf numFmtId="0" fontId="0" fillId="0" borderId="9" xfId="0" applyBorder="1"/>
    <xf numFmtId="0" fontId="0" fillId="0" borderId="4" xfId="0" applyBorder="1" applyAlignment="1">
      <alignment horizontal="center" vertical="top"/>
    </xf>
    <xf numFmtId="0" fontId="3" fillId="0" borderId="20" xfId="0" applyFont="1" applyBorder="1" applyAlignment="1">
      <alignment vertical="top" wrapText="1"/>
    </xf>
    <xf numFmtId="0" fontId="3" fillId="0" borderId="21" xfId="0" applyFont="1" applyBorder="1" applyAlignment="1">
      <alignment vertical="top" wrapText="1"/>
    </xf>
    <xf numFmtId="0" fontId="3" fillId="0" borderId="19" xfId="0" applyFont="1" applyBorder="1" applyAlignment="1">
      <alignment vertical="top" wrapText="1"/>
    </xf>
    <xf numFmtId="0" fontId="81" fillId="0" borderId="0" xfId="0" applyFont="1" applyAlignment="1">
      <alignment horizontal="left" vertical="top"/>
    </xf>
    <xf numFmtId="0" fontId="82" fillId="0" borderId="0" xfId="0" applyFont="1" applyAlignment="1">
      <alignment horizontal="left" vertical="top"/>
    </xf>
    <xf numFmtId="0" fontId="83" fillId="0" borderId="0" xfId="0" applyFont="1" applyAlignment="1">
      <alignment horizontal="left" vertical="top"/>
    </xf>
    <xf numFmtId="0" fontId="83" fillId="0" borderId="0" xfId="0" applyFont="1" applyAlignment="1">
      <alignment horizontal="left" vertical="center"/>
    </xf>
    <xf numFmtId="0" fontId="83" fillId="17" borderId="0" xfId="0" applyFont="1" applyFill="1" applyAlignment="1">
      <alignment horizontal="left" vertical="center"/>
    </xf>
    <xf numFmtId="0" fontId="81" fillId="0" borderId="0" xfId="0" applyFont="1" applyFill="1" applyAlignment="1">
      <alignment horizontal="left" vertical="top"/>
    </xf>
    <xf numFmtId="0" fontId="66" fillId="0" borderId="0" xfId="0" applyFont="1" applyAlignment="1">
      <alignment vertical="top"/>
    </xf>
    <xf numFmtId="0" fontId="18" fillId="0" borderId="11" xfId="0" applyFont="1" applyBorder="1" applyAlignment="1">
      <alignment horizontal="center"/>
    </xf>
    <xf numFmtId="0" fontId="18" fillId="0" borderId="0" xfId="0" applyFont="1" applyBorder="1" applyAlignment="1">
      <alignment horizontal="center"/>
    </xf>
    <xf numFmtId="0" fontId="18" fillId="0" borderId="7" xfId="0" applyFont="1" applyBorder="1" applyAlignment="1">
      <alignment horizontal="center"/>
    </xf>
    <xf numFmtId="0" fontId="18" fillId="8" borderId="11" xfId="0" applyFont="1" applyFill="1" applyBorder="1" applyAlignment="1" applyProtection="1">
      <alignment horizontal="center" vertical="top" wrapText="1"/>
      <protection locked="0"/>
    </xf>
    <xf numFmtId="0" fontId="18" fillId="8" borderId="0" xfId="0" applyFont="1" applyFill="1" applyBorder="1" applyAlignment="1" applyProtection="1">
      <alignment horizontal="center" vertical="top" wrapText="1"/>
      <protection locked="0"/>
    </xf>
    <xf numFmtId="0" fontId="18" fillId="8" borderId="7" xfId="0" applyFont="1" applyFill="1" applyBorder="1" applyAlignment="1" applyProtection="1">
      <alignment horizontal="center" vertical="top" wrapText="1"/>
      <protection locked="0"/>
    </xf>
    <xf numFmtId="0" fontId="18" fillId="8" borderId="12" xfId="0" applyFont="1" applyFill="1" applyBorder="1" applyAlignment="1" applyProtection="1">
      <alignment horizontal="center" vertical="top" wrapText="1"/>
      <protection locked="0"/>
    </xf>
    <xf numFmtId="0" fontId="18" fillId="8" borderId="15" xfId="0" applyFont="1" applyFill="1" applyBorder="1" applyAlignment="1" applyProtection="1">
      <alignment horizontal="center" vertical="top" wrapText="1"/>
      <protection locked="0"/>
    </xf>
    <xf numFmtId="0" fontId="18" fillId="8" borderId="9" xfId="0" applyFont="1" applyFill="1" applyBorder="1" applyAlignment="1" applyProtection="1">
      <alignment horizontal="center" vertical="top" wrapText="1"/>
      <protection locked="0"/>
    </xf>
    <xf numFmtId="0" fontId="23" fillId="8" borderId="17" xfId="0" applyFont="1" applyFill="1" applyBorder="1" applyAlignment="1">
      <alignment horizontal="center" vertical="center" wrapText="1"/>
    </xf>
    <xf numFmtId="0" fontId="23" fillId="8" borderId="18" xfId="0" applyFont="1" applyFill="1" applyBorder="1" applyAlignment="1">
      <alignment horizontal="center" vertical="center" wrapText="1"/>
    </xf>
    <xf numFmtId="0" fontId="23" fillId="8" borderId="19" xfId="0" applyFont="1" applyFill="1" applyBorder="1" applyAlignment="1">
      <alignment horizontal="center" vertical="center" wrapText="1"/>
    </xf>
    <xf numFmtId="0" fontId="23" fillId="8" borderId="20" xfId="0" applyFont="1" applyFill="1" applyBorder="1" applyAlignment="1">
      <alignment horizontal="center" vertical="center" wrapText="1"/>
    </xf>
    <xf numFmtId="0" fontId="23" fillId="8" borderId="0" xfId="0" applyFont="1" applyFill="1" applyBorder="1" applyAlignment="1">
      <alignment horizontal="center" vertical="center" wrapText="1"/>
    </xf>
    <xf numFmtId="0" fontId="23" fillId="8" borderId="21" xfId="0" applyFont="1" applyFill="1" applyBorder="1" applyAlignment="1">
      <alignment horizontal="center" vertical="center" wrapText="1"/>
    </xf>
    <xf numFmtId="0" fontId="23" fillId="8" borderId="22" xfId="0" applyFont="1" applyFill="1" applyBorder="1" applyAlignment="1">
      <alignment horizontal="center" vertical="center" wrapText="1"/>
    </xf>
    <xf numFmtId="0" fontId="23" fillId="8" borderId="23" xfId="0" applyFont="1" applyFill="1" applyBorder="1" applyAlignment="1">
      <alignment horizontal="center" vertical="center" wrapText="1"/>
    </xf>
    <xf numFmtId="0" fontId="23" fillId="8" borderId="24" xfId="0" applyFont="1" applyFill="1" applyBorder="1" applyAlignment="1">
      <alignment horizontal="center" vertical="center" wrapText="1"/>
    </xf>
    <xf numFmtId="0" fontId="18" fillId="8" borderId="13" xfId="0" applyFont="1" applyFill="1" applyBorder="1" applyAlignment="1" applyProtection="1">
      <alignment horizontal="left" vertical="center"/>
      <protection locked="0"/>
    </xf>
    <xf numFmtId="0" fontId="18" fillId="8" borderId="16" xfId="0" applyFont="1" applyFill="1" applyBorder="1" applyAlignment="1" applyProtection="1">
      <alignment horizontal="left" vertical="center"/>
      <protection locked="0"/>
    </xf>
    <xf numFmtId="0" fontId="18" fillId="8" borderId="42" xfId="0" applyFont="1" applyFill="1" applyBorder="1" applyAlignment="1" applyProtection="1">
      <alignment horizontal="left" vertical="center"/>
      <protection locked="0"/>
    </xf>
    <xf numFmtId="0" fontId="18" fillId="8" borderId="12" xfId="0" applyFont="1" applyFill="1" applyBorder="1" applyAlignment="1" applyProtection="1">
      <alignment horizontal="left" vertical="center"/>
      <protection locked="0"/>
    </xf>
    <xf numFmtId="0" fontId="18" fillId="8" borderId="15" xfId="0" applyFont="1" applyFill="1" applyBorder="1" applyAlignment="1" applyProtection="1">
      <alignment horizontal="left" vertical="center"/>
      <protection locked="0"/>
    </xf>
    <xf numFmtId="0" fontId="18" fillId="8" borderId="43" xfId="0" applyFont="1" applyFill="1" applyBorder="1" applyAlignment="1" applyProtection="1">
      <alignment horizontal="left" vertical="center"/>
      <protection locked="0"/>
    </xf>
    <xf numFmtId="0" fontId="18" fillId="8" borderId="2" xfId="0" applyFont="1" applyFill="1" applyBorder="1" applyAlignment="1" applyProtection="1">
      <alignment horizontal="left" vertical="center"/>
      <protection locked="0"/>
    </xf>
    <xf numFmtId="0" fontId="18" fillId="8" borderId="5" xfId="0" applyFont="1" applyFill="1" applyBorder="1" applyAlignment="1" applyProtection="1">
      <alignment horizontal="left" vertical="center"/>
      <protection locked="0"/>
    </xf>
    <xf numFmtId="0" fontId="18" fillId="8" borderId="3" xfId="0" applyFont="1" applyFill="1" applyBorder="1" applyAlignment="1" applyProtection="1">
      <alignment horizontal="left" vertical="center"/>
      <protection locked="0"/>
    </xf>
    <xf numFmtId="170" fontId="18" fillId="8" borderId="2" xfId="0" applyNumberFormat="1" applyFont="1" applyFill="1" applyBorder="1" applyAlignment="1" applyProtection="1">
      <alignment horizontal="left" vertical="center"/>
      <protection locked="0"/>
    </xf>
    <xf numFmtId="170" fontId="18" fillId="8" borderId="5" xfId="0" applyNumberFormat="1" applyFont="1" applyFill="1" applyBorder="1" applyAlignment="1" applyProtection="1">
      <alignment horizontal="left" vertical="center"/>
      <protection locked="0"/>
    </xf>
    <xf numFmtId="170" fontId="18" fillId="8" borderId="3" xfId="0" applyNumberFormat="1" applyFont="1" applyFill="1" applyBorder="1" applyAlignment="1" applyProtection="1">
      <alignment horizontal="left" vertical="center"/>
      <protection locked="0"/>
    </xf>
    <xf numFmtId="0" fontId="18" fillId="8" borderId="2" xfId="0" quotePrefix="1" applyFont="1" applyFill="1" applyBorder="1" applyAlignment="1" applyProtection="1">
      <alignment horizontal="left" vertical="top" wrapText="1"/>
      <protection locked="0"/>
    </xf>
    <xf numFmtId="0" fontId="18" fillId="8" borderId="5" xfId="0" quotePrefix="1" applyFont="1" applyFill="1" applyBorder="1" applyAlignment="1" applyProtection="1">
      <alignment horizontal="left" vertical="top" wrapText="1"/>
      <protection locked="0"/>
    </xf>
    <xf numFmtId="0" fontId="18" fillId="8" borderId="3" xfId="0" quotePrefix="1" applyFont="1" applyFill="1" applyBorder="1" applyAlignment="1" applyProtection="1">
      <alignment horizontal="left" vertical="top" wrapText="1"/>
      <protection locked="0"/>
    </xf>
    <xf numFmtId="0" fontId="16" fillId="0" borderId="2" xfId="0" applyFont="1" applyFill="1" applyBorder="1" applyAlignment="1">
      <alignment horizontal="left" vertical="center" wrapText="1"/>
    </xf>
    <xf numFmtId="0" fontId="16" fillId="0" borderId="5" xfId="0" applyFont="1" applyFill="1" applyBorder="1" applyAlignment="1">
      <alignment horizontal="left" vertical="center" wrapText="1"/>
    </xf>
    <xf numFmtId="0" fontId="16" fillId="0" borderId="3" xfId="0" applyFont="1" applyFill="1" applyBorder="1" applyAlignment="1">
      <alignment horizontal="left" vertical="center" wrapText="1"/>
    </xf>
    <xf numFmtId="170" fontId="18" fillId="8" borderId="2" xfId="0" applyNumberFormat="1" applyFont="1" applyFill="1" applyBorder="1" applyAlignment="1" applyProtection="1">
      <alignment horizontal="center" vertical="center"/>
      <protection locked="0"/>
    </xf>
    <xf numFmtId="170" fontId="18" fillId="8" borderId="3" xfId="0" applyNumberFormat="1" applyFont="1" applyFill="1" applyBorder="1" applyAlignment="1" applyProtection="1">
      <alignment horizontal="center" vertical="center"/>
      <protection locked="0"/>
    </xf>
    <xf numFmtId="0" fontId="18" fillId="8" borderId="13" xfId="0" applyFont="1" applyFill="1" applyBorder="1" applyAlignment="1" applyProtection="1">
      <alignment horizontal="left" vertical="top" wrapText="1"/>
      <protection locked="0"/>
    </xf>
    <xf numFmtId="0" fontId="18" fillId="8" borderId="42" xfId="0" applyFont="1" applyFill="1" applyBorder="1" applyAlignment="1" applyProtection="1">
      <alignment horizontal="left" vertical="top" wrapText="1"/>
      <protection locked="0"/>
    </xf>
    <xf numFmtId="0" fontId="18" fillId="8" borderId="11" xfId="0" applyFont="1" applyFill="1" applyBorder="1" applyAlignment="1" applyProtection="1">
      <alignment horizontal="left" vertical="top" wrapText="1"/>
      <protection locked="0"/>
    </xf>
    <xf numFmtId="0" fontId="18" fillId="8" borderId="21" xfId="0" applyFont="1" applyFill="1" applyBorder="1" applyAlignment="1" applyProtection="1">
      <alignment horizontal="left" vertical="top" wrapText="1"/>
      <protection locked="0"/>
    </xf>
    <xf numFmtId="0" fontId="18" fillId="8" borderId="12" xfId="0" applyFont="1" applyFill="1" applyBorder="1" applyAlignment="1" applyProtection="1">
      <alignment horizontal="left" vertical="top" wrapText="1"/>
      <protection locked="0"/>
    </xf>
    <xf numFmtId="0" fontId="18" fillId="8" borderId="43" xfId="0" applyFont="1" applyFill="1" applyBorder="1" applyAlignment="1" applyProtection="1">
      <alignment horizontal="left" vertical="top" wrapText="1"/>
      <protection locked="0"/>
    </xf>
    <xf numFmtId="0" fontId="25" fillId="8" borderId="13" xfId="0" applyFont="1" applyFill="1" applyBorder="1" applyAlignment="1">
      <alignment horizontal="center" vertical="center"/>
    </xf>
    <xf numFmtId="0" fontId="25" fillId="8" borderId="16" xfId="0" applyFont="1" applyFill="1" applyBorder="1" applyAlignment="1">
      <alignment horizontal="center" vertical="center"/>
    </xf>
    <xf numFmtId="0" fontId="25" fillId="8" borderId="10" xfId="0" applyFont="1" applyFill="1" applyBorder="1" applyAlignment="1">
      <alignment horizontal="center" vertical="center"/>
    </xf>
    <xf numFmtId="14" fontId="21" fillId="8" borderId="15" xfId="0" applyNumberFormat="1" applyFont="1" applyFill="1" applyBorder="1" applyAlignment="1" applyProtection="1">
      <alignment horizontal="left" vertical="top"/>
      <protection locked="0"/>
    </xf>
    <xf numFmtId="14" fontId="21" fillId="8" borderId="9" xfId="0" applyNumberFormat="1" applyFont="1" applyFill="1" applyBorder="1" applyAlignment="1" applyProtection="1">
      <alignment horizontal="left" vertical="top"/>
      <protection locked="0"/>
    </xf>
    <xf numFmtId="0" fontId="25" fillId="8" borderId="11" xfId="0" applyFont="1" applyFill="1" applyBorder="1" applyAlignment="1">
      <alignment horizontal="center" vertical="center"/>
    </xf>
    <xf numFmtId="0" fontId="25" fillId="8" borderId="0" xfId="0" applyFont="1" applyFill="1" applyBorder="1" applyAlignment="1">
      <alignment horizontal="center" vertical="center"/>
    </xf>
    <xf numFmtId="0" fontId="25" fillId="8" borderId="7" xfId="0" applyFont="1" applyFill="1" applyBorder="1" applyAlignment="1">
      <alignment horizontal="center" vertical="center"/>
    </xf>
    <xf numFmtId="0" fontId="25" fillId="8" borderId="13" xfId="0" applyFont="1" applyFill="1" applyBorder="1" applyAlignment="1">
      <alignment horizontal="center" vertical="top" wrapText="1"/>
    </xf>
    <xf numFmtId="0" fontId="25" fillId="8" borderId="16" xfId="0" applyFont="1" applyFill="1" applyBorder="1" applyAlignment="1">
      <alignment horizontal="center" vertical="top" wrapText="1"/>
    </xf>
    <xf numFmtId="0" fontId="25" fillId="8" borderId="42" xfId="0" applyFont="1" applyFill="1" applyBorder="1" applyAlignment="1">
      <alignment horizontal="center" vertical="top" wrapText="1"/>
    </xf>
    <xf numFmtId="0" fontId="25" fillId="8" borderId="11" xfId="0" applyFont="1" applyFill="1" applyBorder="1" applyAlignment="1">
      <alignment horizontal="center" vertical="top" wrapText="1"/>
    </xf>
    <xf numFmtId="0" fontId="25" fillId="8" borderId="0" xfId="0" applyFont="1" applyFill="1" applyBorder="1" applyAlignment="1">
      <alignment horizontal="center" vertical="top" wrapText="1"/>
    </xf>
    <xf numFmtId="0" fontId="25" fillId="8" borderId="21" xfId="0" applyFont="1" applyFill="1" applyBorder="1" applyAlignment="1">
      <alignment horizontal="center" vertical="top" wrapText="1"/>
    </xf>
    <xf numFmtId="0" fontId="25" fillId="8" borderId="12" xfId="0" applyFont="1" applyFill="1" applyBorder="1" applyAlignment="1">
      <alignment horizontal="center" vertical="top" wrapText="1"/>
    </xf>
    <xf numFmtId="0" fontId="25" fillId="8" borderId="15" xfId="0" applyFont="1" applyFill="1" applyBorder="1" applyAlignment="1">
      <alignment horizontal="center" vertical="top" wrapText="1"/>
    </xf>
    <xf numFmtId="0" fontId="25" fillId="8" borderId="43" xfId="0" applyFont="1" applyFill="1" applyBorder="1" applyAlignment="1">
      <alignment horizontal="center" vertical="top" wrapText="1"/>
    </xf>
    <xf numFmtId="0" fontId="0" fillId="0" borderId="11" xfId="0" applyBorder="1" applyAlignment="1">
      <alignment horizontal="center" vertical="top" wrapText="1"/>
    </xf>
    <xf numFmtId="0" fontId="0" fillId="0" borderId="0" xfId="0" applyBorder="1" applyAlignment="1">
      <alignment horizontal="center" vertical="top" wrapText="1"/>
    </xf>
    <xf numFmtId="0" fontId="0" fillId="0" borderId="7" xfId="0" applyBorder="1" applyAlignment="1">
      <alignment horizontal="center" vertical="top" wrapText="1"/>
    </xf>
    <xf numFmtId="0" fontId="0" fillId="0" borderId="12" xfId="0" applyBorder="1" applyAlignment="1">
      <alignment horizontal="center" vertical="top" wrapText="1"/>
    </xf>
    <xf numFmtId="0" fontId="0" fillId="0" borderId="15" xfId="0" applyBorder="1" applyAlignment="1">
      <alignment horizontal="center" vertical="top" wrapText="1"/>
    </xf>
    <xf numFmtId="0" fontId="0" fillId="0" borderId="9" xfId="0" applyBorder="1" applyAlignment="1">
      <alignment horizontal="center" vertical="top" wrapText="1"/>
    </xf>
    <xf numFmtId="0" fontId="18" fillId="8" borderId="0" xfId="0" applyFont="1" applyFill="1" applyBorder="1" applyAlignment="1" applyProtection="1">
      <alignment horizontal="left" vertical="top" wrapText="1"/>
      <protection locked="0"/>
    </xf>
    <xf numFmtId="0" fontId="0" fillId="0" borderId="13" xfId="0" applyBorder="1" applyAlignment="1">
      <alignment horizontal="center" vertical="top" wrapText="1"/>
    </xf>
    <xf numFmtId="0" fontId="0" fillId="0" borderId="16" xfId="0" applyBorder="1" applyAlignment="1">
      <alignment horizontal="center" vertical="top" wrapText="1"/>
    </xf>
    <xf numFmtId="0" fontId="0" fillId="0" borderId="10" xfId="0" applyBorder="1" applyAlignment="1">
      <alignment horizontal="center" vertical="top" wrapText="1"/>
    </xf>
    <xf numFmtId="0" fontId="18" fillId="8" borderId="2" xfId="0" applyFont="1" applyFill="1" applyBorder="1" applyAlignment="1">
      <alignment horizontal="center" vertical="center"/>
    </xf>
    <xf numFmtId="0" fontId="18" fillId="8" borderId="3" xfId="0" applyFont="1" applyFill="1" applyBorder="1" applyAlignment="1">
      <alignment horizontal="center" vertical="center"/>
    </xf>
    <xf numFmtId="0" fontId="18" fillId="8" borderId="13" xfId="0" applyFont="1" applyFill="1" applyBorder="1" applyAlignment="1" applyProtection="1">
      <alignment horizontal="center" vertical="top" wrapText="1"/>
      <protection locked="0"/>
    </xf>
    <xf numFmtId="0" fontId="18" fillId="8" borderId="16" xfId="0" applyFont="1" applyFill="1" applyBorder="1" applyAlignment="1" applyProtection="1">
      <alignment horizontal="center" vertical="top" wrapText="1"/>
      <protection locked="0"/>
    </xf>
    <xf numFmtId="0" fontId="18" fillId="8" borderId="10" xfId="0" applyFont="1" applyFill="1" applyBorder="1" applyAlignment="1" applyProtection="1">
      <alignment horizontal="center" vertical="top" wrapText="1"/>
      <protection locked="0"/>
    </xf>
    <xf numFmtId="0" fontId="3" fillId="0" borderId="22" xfId="0" applyFont="1" applyBorder="1" applyAlignment="1">
      <alignment vertical="top" wrapText="1"/>
    </xf>
    <xf numFmtId="0" fontId="3" fillId="0" borderId="24" xfId="0" applyFont="1" applyBorder="1" applyAlignment="1">
      <alignment vertical="top" wrapText="1"/>
    </xf>
    <xf numFmtId="0" fontId="3" fillId="0" borderId="20" xfId="0" applyFont="1" applyBorder="1" applyAlignment="1">
      <alignment vertical="top" wrapText="1"/>
    </xf>
    <xf numFmtId="0" fontId="3" fillId="0" borderId="21" xfId="0" applyFont="1" applyBorder="1" applyAlignment="1">
      <alignment vertical="top" wrapText="1"/>
    </xf>
    <xf numFmtId="0" fontId="3" fillId="0" borderId="17" xfId="0" applyFont="1" applyBorder="1" applyAlignment="1">
      <alignment vertical="center" wrapText="1"/>
    </xf>
    <xf numFmtId="0" fontId="3" fillId="0" borderId="19" xfId="0" applyFont="1" applyBorder="1" applyAlignment="1">
      <alignment vertical="center" wrapText="1"/>
    </xf>
    <xf numFmtId="0" fontId="3" fillId="0" borderId="20" xfId="0" applyFont="1" applyBorder="1" applyAlignment="1">
      <alignment vertical="center" wrapText="1"/>
    </xf>
    <xf numFmtId="0" fontId="3" fillId="0" borderId="21" xfId="0" applyFont="1" applyBorder="1" applyAlignment="1">
      <alignment vertical="center" wrapText="1"/>
    </xf>
    <xf numFmtId="0" fontId="3" fillId="0" borderId="17" xfId="0" applyFont="1" applyBorder="1" applyAlignment="1">
      <alignment vertical="top" wrapText="1"/>
    </xf>
    <xf numFmtId="0" fontId="3" fillId="0" borderId="19" xfId="0" applyFont="1" applyBorder="1" applyAlignment="1">
      <alignment vertical="top" wrapText="1"/>
    </xf>
    <xf numFmtId="0" fontId="0" fillId="0" borderId="20" xfId="0" applyBorder="1" applyAlignment="1">
      <alignment vertical="top"/>
    </xf>
    <xf numFmtId="0" fontId="0" fillId="0" borderId="21" xfId="0" applyBorder="1" applyAlignment="1">
      <alignment vertical="top"/>
    </xf>
    <xf numFmtId="0" fontId="59" fillId="0" borderId="22" xfId="0" applyFont="1" applyBorder="1" applyAlignment="1">
      <alignment horizontal="justify" vertical="top" wrapText="1"/>
    </xf>
    <xf numFmtId="0" fontId="59" fillId="0" borderId="24" xfId="0" applyFont="1" applyBorder="1" applyAlignment="1">
      <alignment horizontal="justify" vertical="top" wrapText="1"/>
    </xf>
    <xf numFmtId="0" fontId="60" fillId="0" borderId="17" xfId="0" applyFont="1" applyBorder="1" applyAlignment="1">
      <alignment horizontal="center" vertical="center" wrapText="1"/>
    </xf>
    <xf numFmtId="0" fontId="60" fillId="0" borderId="20" xfId="0" applyFont="1" applyBorder="1" applyAlignment="1">
      <alignment horizontal="center" vertical="center" wrapText="1"/>
    </xf>
    <xf numFmtId="0" fontId="60" fillId="0" borderId="36" xfId="0" applyFont="1" applyBorder="1" applyAlignment="1">
      <alignment horizontal="center" vertical="center" wrapText="1"/>
    </xf>
    <xf numFmtId="0" fontId="84" fillId="0" borderId="20" xfId="0" applyFont="1" applyBorder="1" applyAlignment="1">
      <alignment horizontal="left" vertical="top" wrapText="1"/>
    </xf>
    <xf numFmtId="0" fontId="85" fillId="0" borderId="21" xfId="0" applyFont="1" applyBorder="1" applyAlignment="1">
      <alignment horizontal="left" vertical="top" wrapText="1"/>
    </xf>
    <xf numFmtId="0" fontId="27" fillId="8" borderId="28" xfId="0" applyFont="1" applyFill="1" applyBorder="1" applyAlignment="1">
      <alignment horizontal="center"/>
    </xf>
    <xf numFmtId="0" fontId="27" fillId="8" borderId="29" xfId="0" applyFont="1" applyFill="1" applyBorder="1" applyAlignment="1">
      <alignment horizontal="center"/>
    </xf>
    <xf numFmtId="0" fontId="27" fillId="8" borderId="30" xfId="0" applyFont="1" applyFill="1" applyBorder="1" applyAlignment="1">
      <alignment horizontal="center"/>
    </xf>
    <xf numFmtId="0" fontId="22" fillId="8" borderId="25" xfId="0" applyFont="1" applyFill="1" applyBorder="1" applyAlignment="1">
      <alignment horizontal="left" vertical="top"/>
    </xf>
    <xf numFmtId="0" fontId="22" fillId="8" borderId="26" xfId="0" applyFont="1" applyFill="1" applyBorder="1" applyAlignment="1">
      <alignment horizontal="left" vertical="top"/>
    </xf>
    <xf numFmtId="0" fontId="22" fillId="8" borderId="27" xfId="0" applyFont="1" applyFill="1" applyBorder="1" applyAlignment="1">
      <alignment horizontal="left" vertical="top"/>
    </xf>
    <xf numFmtId="0" fontId="22" fillId="8" borderId="25" xfId="0" applyNumberFormat="1" applyFont="1" applyFill="1" applyBorder="1" applyAlignment="1">
      <alignment horizontal="left" vertical="center"/>
    </xf>
    <xf numFmtId="0" fontId="22" fillId="8" borderId="26" xfId="0" applyNumberFormat="1" applyFont="1" applyFill="1" applyBorder="1" applyAlignment="1">
      <alignment horizontal="left" vertical="center"/>
    </xf>
    <xf numFmtId="0" fontId="22" fillId="8" borderId="27" xfId="0" applyNumberFormat="1" applyFont="1" applyFill="1" applyBorder="1" applyAlignment="1">
      <alignment horizontal="left" vertical="center"/>
    </xf>
    <xf numFmtId="0" fontId="22" fillId="8" borderId="25" xfId="0" applyFont="1" applyFill="1" applyBorder="1" applyAlignment="1">
      <alignment horizontal="left" vertical="top" wrapText="1"/>
    </xf>
    <xf numFmtId="0" fontId="22" fillId="8" borderId="26" xfId="0" applyFont="1" applyFill="1" applyBorder="1" applyAlignment="1">
      <alignment horizontal="left" vertical="top" wrapText="1"/>
    </xf>
    <xf numFmtId="0" fontId="22" fillId="8" borderId="27" xfId="0" applyFont="1" applyFill="1" applyBorder="1" applyAlignment="1">
      <alignment horizontal="left" vertical="top" wrapText="1"/>
    </xf>
    <xf numFmtId="0" fontId="22" fillId="0" borderId="25" xfId="0" applyFont="1" applyFill="1" applyBorder="1" applyAlignment="1">
      <alignment horizontal="left" vertical="top" wrapText="1"/>
    </xf>
    <xf numFmtId="0" fontId="22" fillId="0" borderId="26" xfId="0" applyFont="1" applyFill="1" applyBorder="1" applyAlignment="1">
      <alignment horizontal="left" vertical="top" wrapText="1"/>
    </xf>
    <xf numFmtId="0" fontId="22" fillId="0" borderId="27" xfId="0" applyFont="1" applyFill="1" applyBorder="1" applyAlignment="1">
      <alignment horizontal="left" vertical="top" wrapText="1"/>
    </xf>
    <xf numFmtId="0" fontId="20" fillId="8" borderId="28" xfId="0" applyFont="1" applyFill="1" applyBorder="1" applyAlignment="1">
      <alignment horizontal="center" vertical="center" wrapText="1"/>
    </xf>
    <xf numFmtId="0" fontId="20" fillId="8" borderId="30" xfId="0" applyFont="1" applyFill="1" applyBorder="1" applyAlignment="1">
      <alignment horizontal="center" vertical="center" wrapText="1"/>
    </xf>
    <xf numFmtId="9" fontId="20" fillId="8" borderId="22" xfId="0" applyNumberFormat="1" applyFont="1" applyFill="1" applyBorder="1" applyAlignment="1">
      <alignment horizontal="center" wrapText="1"/>
    </xf>
    <xf numFmtId="9" fontId="20" fillId="8" borderId="24" xfId="0" applyNumberFormat="1" applyFont="1" applyFill="1" applyBorder="1" applyAlignment="1">
      <alignment horizontal="center" wrapText="1"/>
    </xf>
    <xf numFmtId="0" fontId="18" fillId="8" borderId="39" xfId="0" applyFont="1" applyFill="1" applyBorder="1" applyAlignment="1">
      <alignment horizontal="center" wrapText="1"/>
    </xf>
    <xf numFmtId="0" fontId="18" fillId="8" borderId="41" xfId="0" applyFont="1" applyFill="1" applyBorder="1" applyAlignment="1">
      <alignment horizontal="center" wrapText="1"/>
    </xf>
    <xf numFmtId="0" fontId="18" fillId="8" borderId="25" xfId="0" applyFont="1" applyFill="1" applyBorder="1" applyAlignment="1">
      <alignment horizontal="center" wrapText="1"/>
    </xf>
    <xf numFmtId="0" fontId="18" fillId="8" borderId="27" xfId="0" applyFont="1" applyFill="1" applyBorder="1" applyAlignment="1">
      <alignment horizontal="center" wrapText="1"/>
    </xf>
    <xf numFmtId="0" fontId="14" fillId="8" borderId="2" xfId="0" applyFont="1" applyFill="1" applyBorder="1" applyAlignment="1">
      <alignment vertical="center" wrapText="1"/>
    </xf>
    <xf numFmtId="0" fontId="14" fillId="8" borderId="5" xfId="0" applyFont="1" applyFill="1" applyBorder="1" applyAlignment="1">
      <alignment vertical="center" wrapText="1"/>
    </xf>
    <xf numFmtId="0" fontId="14" fillId="8" borderId="3" xfId="0" applyFont="1" applyFill="1" applyBorder="1" applyAlignment="1">
      <alignment vertical="center" wrapText="1"/>
    </xf>
    <xf numFmtId="0" fontId="35" fillId="8" borderId="13" xfId="0" quotePrefix="1" applyFont="1" applyFill="1" applyBorder="1" applyAlignment="1">
      <alignment horizontal="left" vertical="top" wrapText="1"/>
    </xf>
    <xf numFmtId="0" fontId="35" fillId="8" borderId="16" xfId="0" quotePrefix="1" applyFont="1" applyFill="1" applyBorder="1" applyAlignment="1">
      <alignment horizontal="left" vertical="top" wrapText="1"/>
    </xf>
    <xf numFmtId="0" fontId="67" fillId="8" borderId="12" xfId="0" quotePrefix="1" applyFont="1" applyFill="1" applyBorder="1" applyAlignment="1">
      <alignment horizontal="left" vertical="top" wrapText="1"/>
    </xf>
    <xf numFmtId="0" fontId="67" fillId="8" borderId="15" xfId="0" quotePrefix="1" applyFont="1" applyFill="1" applyBorder="1" applyAlignment="1">
      <alignment horizontal="left" vertical="top" wrapText="1"/>
    </xf>
    <xf numFmtId="0" fontId="35" fillId="8" borderId="11" xfId="0" quotePrefix="1" applyFont="1" applyFill="1" applyBorder="1" applyAlignment="1">
      <alignment horizontal="left" vertical="top" wrapText="1"/>
    </xf>
    <xf numFmtId="0" fontId="35" fillId="8" borderId="0" xfId="0" quotePrefix="1" applyFont="1" applyFill="1" applyBorder="1" applyAlignment="1">
      <alignment horizontal="left" vertical="top" wrapText="1"/>
    </xf>
    <xf numFmtId="0" fontId="33" fillId="8" borderId="12" xfId="0" quotePrefix="1" applyFont="1" applyFill="1" applyBorder="1" applyAlignment="1">
      <alignment horizontal="center" vertical="top" wrapText="1"/>
    </xf>
    <xf numFmtId="0" fontId="33" fillId="8" borderId="15" xfId="0" quotePrefix="1" applyFont="1" applyFill="1" applyBorder="1" applyAlignment="1">
      <alignment horizontal="center" vertical="top" wrapText="1"/>
    </xf>
    <xf numFmtId="0" fontId="4" fillId="16" borderId="2" xfId="0" applyFont="1" applyFill="1" applyBorder="1" applyAlignment="1">
      <alignment horizontal="left" vertical="top" wrapText="1"/>
    </xf>
    <xf numFmtId="0" fontId="4" fillId="16" borderId="5" xfId="0" applyFont="1" applyFill="1" applyBorder="1" applyAlignment="1">
      <alignment horizontal="left" vertical="top" wrapText="1"/>
    </xf>
    <xf numFmtId="0" fontId="4" fillId="16" borderId="3" xfId="0" applyFont="1" applyFill="1" applyBorder="1" applyAlignment="1">
      <alignment horizontal="left" vertical="top" wrapText="1"/>
    </xf>
    <xf numFmtId="0" fontId="13" fillId="0" borderId="12" xfId="0" applyFont="1" applyBorder="1" applyAlignment="1">
      <alignment horizontal="left" vertical="top" wrapText="1"/>
    </xf>
    <xf numFmtId="0" fontId="13" fillId="0" borderId="15" xfId="0" applyFont="1" applyBorder="1" applyAlignment="1">
      <alignment horizontal="left" vertical="top" wrapText="1"/>
    </xf>
    <xf numFmtId="0" fontId="13" fillId="0" borderId="9" xfId="0" applyFont="1" applyBorder="1" applyAlignment="1">
      <alignment horizontal="left" vertical="top" wrapText="1"/>
    </xf>
    <xf numFmtId="0" fontId="2" fillId="0" borderId="15" xfId="0" applyFont="1" applyBorder="1" applyAlignment="1">
      <alignment horizontal="right" vertical="top"/>
    </xf>
    <xf numFmtId="0" fontId="33" fillId="8" borderId="12" xfId="0" quotePrefix="1" applyFont="1" applyFill="1" applyBorder="1" applyAlignment="1">
      <alignment horizontal="left" vertical="top" wrapText="1"/>
    </xf>
    <xf numFmtId="0" fontId="33" fillId="8" borderId="15" xfId="0" quotePrefix="1" applyFont="1" applyFill="1" applyBorder="1" applyAlignment="1">
      <alignment horizontal="left" vertical="top" wrapText="1"/>
    </xf>
    <xf numFmtId="0" fontId="4" fillId="16" borderId="2" xfId="0" applyFont="1" applyFill="1" applyBorder="1" applyAlignment="1">
      <alignment horizontal="left" vertical="top"/>
    </xf>
    <xf numFmtId="0" fontId="4" fillId="16" borderId="5" xfId="0" applyFont="1" applyFill="1" applyBorder="1" applyAlignment="1">
      <alignment horizontal="left" vertical="top"/>
    </xf>
    <xf numFmtId="0" fontId="4" fillId="16" borderId="3" xfId="0" applyFont="1" applyFill="1" applyBorder="1" applyAlignment="1">
      <alignment horizontal="left" vertical="top"/>
    </xf>
    <xf numFmtId="0" fontId="3" fillId="8" borderId="12" xfId="0" quotePrefix="1" applyFont="1" applyFill="1" applyBorder="1" applyAlignment="1">
      <alignment horizontal="left" vertical="top" wrapText="1"/>
    </xf>
    <xf numFmtId="0" fontId="3" fillId="8" borderId="15" xfId="0" quotePrefix="1" applyFont="1" applyFill="1" applyBorder="1" applyAlignment="1">
      <alignment horizontal="left" vertical="top" wrapText="1"/>
    </xf>
    <xf numFmtId="0" fontId="3" fillId="8" borderId="9" xfId="0" quotePrefix="1" applyFont="1" applyFill="1" applyBorder="1" applyAlignment="1">
      <alignment horizontal="left" vertical="top" wrapText="1"/>
    </xf>
    <xf numFmtId="0" fontId="7" fillId="0" borderId="13" xfId="0" applyFont="1" applyFill="1" applyBorder="1" applyAlignment="1">
      <alignment horizontal="center" vertical="center"/>
    </xf>
    <xf numFmtId="0" fontId="7" fillId="0" borderId="16" xfId="0" applyFont="1" applyFill="1" applyBorder="1" applyAlignment="1">
      <alignment horizontal="center" vertical="center"/>
    </xf>
    <xf numFmtId="0" fontId="7" fillId="0" borderId="10" xfId="0" applyFont="1" applyFill="1" applyBorder="1" applyAlignment="1">
      <alignment horizontal="center" vertical="center"/>
    </xf>
    <xf numFmtId="0" fontId="9" fillId="0" borderId="12" xfId="0" applyNumberFormat="1" applyFont="1" applyFill="1" applyBorder="1" applyAlignment="1">
      <alignment horizontal="center" vertical="center"/>
    </xf>
    <xf numFmtId="0" fontId="9" fillId="0" borderId="15" xfId="0" applyNumberFormat="1" applyFont="1" applyFill="1" applyBorder="1" applyAlignment="1">
      <alignment horizontal="center" vertical="center"/>
    </xf>
    <xf numFmtId="0" fontId="9" fillId="0" borderId="9" xfId="0" applyNumberFormat="1" applyFont="1" applyFill="1" applyBorder="1" applyAlignment="1">
      <alignment horizontal="center" vertical="center"/>
    </xf>
    <xf numFmtId="0" fontId="3" fillId="0" borderId="2" xfId="0" quotePrefix="1" applyFont="1" applyBorder="1" applyAlignment="1">
      <alignment horizontal="left" vertical="top" wrapText="1"/>
    </xf>
    <xf numFmtId="0" fontId="3" fillId="0" borderId="5" xfId="0" quotePrefix="1" applyFont="1" applyBorder="1" applyAlignment="1">
      <alignment horizontal="left" vertical="top" wrapText="1"/>
    </xf>
    <xf numFmtId="0" fontId="3" fillId="0" borderId="3" xfId="0" quotePrefix="1" applyFont="1" applyBorder="1" applyAlignment="1">
      <alignment horizontal="left" vertical="top" wrapText="1"/>
    </xf>
    <xf numFmtId="0" fontId="64" fillId="8" borderId="12" xfId="0" quotePrefix="1" applyFont="1" applyFill="1" applyBorder="1" applyAlignment="1">
      <alignment horizontal="left" vertical="top" wrapText="1"/>
    </xf>
    <xf numFmtId="0" fontId="64" fillId="8" borderId="15" xfId="0" quotePrefix="1" applyFont="1" applyFill="1" applyBorder="1" applyAlignment="1">
      <alignment horizontal="left" vertical="top" wrapText="1"/>
    </xf>
    <xf numFmtId="0" fontId="70" fillId="0" borderId="12" xfId="0" quotePrefix="1" applyFont="1" applyFill="1" applyBorder="1" applyAlignment="1">
      <alignment horizontal="left" vertical="top" wrapText="1"/>
    </xf>
    <xf numFmtId="0" fontId="70" fillId="0" borderId="9" xfId="0" quotePrefix="1" applyFont="1" applyFill="1" applyBorder="1" applyAlignment="1">
      <alignment horizontal="left" vertical="top" wrapText="1"/>
    </xf>
    <xf numFmtId="0" fontId="3" fillId="0" borderId="11" xfId="0" applyFont="1" applyFill="1" applyBorder="1" applyAlignment="1">
      <alignment horizontal="left" vertical="top" wrapText="1"/>
    </xf>
    <xf numFmtId="0" fontId="3" fillId="0" borderId="0" xfId="0" applyFont="1" applyFill="1" applyBorder="1" applyAlignment="1">
      <alignment horizontal="left" vertical="top" wrapText="1"/>
    </xf>
    <xf numFmtId="0" fontId="3" fillId="0" borderId="7" xfId="0" applyFont="1" applyFill="1" applyBorder="1" applyAlignment="1">
      <alignment horizontal="left" vertical="top" wrapText="1"/>
    </xf>
    <xf numFmtId="0" fontId="3" fillId="0" borderId="12" xfId="0" applyFont="1" applyFill="1" applyBorder="1" applyAlignment="1">
      <alignment horizontal="left" vertical="top" wrapText="1"/>
    </xf>
    <xf numFmtId="0" fontId="3" fillId="0" borderId="15" xfId="0" applyFont="1" applyFill="1" applyBorder="1" applyAlignment="1">
      <alignment horizontal="left" vertical="top" wrapText="1"/>
    </xf>
    <xf numFmtId="0" fontId="3" fillId="0" borderId="9" xfId="0" applyFont="1" applyFill="1" applyBorder="1" applyAlignment="1">
      <alignment horizontal="left" vertical="top" wrapText="1"/>
    </xf>
    <xf numFmtId="0" fontId="35" fillId="8" borderId="7" xfId="0" quotePrefix="1" applyFont="1" applyFill="1" applyBorder="1" applyAlignment="1">
      <alignment horizontal="left" vertical="top" wrapText="1"/>
    </xf>
    <xf numFmtId="0" fontId="75" fillId="8" borderId="11" xfId="0" quotePrefix="1" applyFont="1" applyFill="1" applyBorder="1" applyAlignment="1">
      <alignment horizontal="left" vertical="top" wrapText="1"/>
    </xf>
    <xf numFmtId="0" fontId="75" fillId="8" borderId="0" xfId="0" quotePrefix="1" applyFont="1" applyFill="1" applyBorder="1" applyAlignment="1">
      <alignment horizontal="left" vertical="top" wrapText="1"/>
    </xf>
    <xf numFmtId="0" fontId="76" fillId="8" borderId="12" xfId="0" quotePrefix="1" applyFont="1" applyFill="1" applyBorder="1" applyAlignment="1">
      <alignment horizontal="center" vertical="top" wrapText="1"/>
    </xf>
    <xf numFmtId="0" fontId="76" fillId="8" borderId="15" xfId="0" quotePrefix="1" applyFont="1" applyFill="1" applyBorder="1" applyAlignment="1">
      <alignment horizontal="center" vertical="top" wrapText="1"/>
    </xf>
    <xf numFmtId="0" fontId="13" fillId="8" borderId="12" xfId="0" applyFont="1" applyFill="1" applyBorder="1" applyAlignment="1">
      <alignment horizontal="left" vertical="top" wrapText="1"/>
    </xf>
    <xf numFmtId="0" fontId="13" fillId="8" borderId="15" xfId="0" applyFont="1" applyFill="1" applyBorder="1" applyAlignment="1">
      <alignment horizontal="left" vertical="top" wrapText="1"/>
    </xf>
    <xf numFmtId="0" fontId="13" fillId="8" borderId="9" xfId="0" applyFont="1" applyFill="1" applyBorder="1" applyAlignment="1">
      <alignment horizontal="left" vertical="top" wrapText="1"/>
    </xf>
    <xf numFmtId="0" fontId="76" fillId="8" borderId="12" xfId="0" quotePrefix="1" applyFont="1" applyFill="1" applyBorder="1" applyAlignment="1">
      <alignment horizontal="left" vertical="top" wrapText="1"/>
    </xf>
    <xf numFmtId="0" fontId="76" fillId="8" borderId="15" xfId="0" quotePrefix="1" applyFont="1" applyFill="1" applyBorder="1" applyAlignment="1">
      <alignment horizontal="left" vertical="top" wrapText="1"/>
    </xf>
    <xf numFmtId="0" fontId="4" fillId="2" borderId="2" xfId="0" quotePrefix="1" applyFont="1" applyFill="1" applyBorder="1" applyAlignment="1">
      <alignment horizontal="left" vertical="top" wrapText="1"/>
    </xf>
    <xf numFmtId="0" fontId="4" fillId="2" borderId="5" xfId="0" quotePrefix="1" applyFont="1" applyFill="1" applyBorder="1" applyAlignment="1">
      <alignment horizontal="left" vertical="top" wrapText="1"/>
    </xf>
    <xf numFmtId="0" fontId="4" fillId="2" borderId="3" xfId="0" quotePrefix="1" applyFont="1" applyFill="1" applyBorder="1" applyAlignment="1">
      <alignment horizontal="left" vertical="top" wrapText="1"/>
    </xf>
    <xf numFmtId="0" fontId="68" fillId="8" borderId="12" xfId="0" quotePrefix="1" applyFont="1" applyFill="1" applyBorder="1" applyAlignment="1">
      <alignment horizontal="left" vertical="top" wrapText="1"/>
    </xf>
    <xf numFmtId="0" fontId="68" fillId="8" borderId="15" xfId="0" quotePrefix="1" applyFont="1" applyFill="1" applyBorder="1" applyAlignment="1">
      <alignment horizontal="left" vertical="top" wrapText="1"/>
    </xf>
    <xf numFmtId="0" fontId="13" fillId="0" borderId="12" xfId="0" applyFont="1" applyFill="1" applyBorder="1" applyAlignment="1">
      <alignment horizontal="left" vertical="top" wrapText="1"/>
    </xf>
    <xf numFmtId="0" fontId="13" fillId="0" borderId="15" xfId="0" applyFont="1" applyFill="1" applyBorder="1" applyAlignment="1">
      <alignment horizontal="left" vertical="top" wrapText="1"/>
    </xf>
    <xf numFmtId="0" fontId="13" fillId="0" borderId="9" xfId="0" applyFont="1" applyFill="1" applyBorder="1" applyAlignment="1">
      <alignment horizontal="left" vertical="top" wrapText="1"/>
    </xf>
    <xf numFmtId="0" fontId="3" fillId="0" borderId="12" xfId="0" applyFont="1" applyBorder="1" applyAlignment="1">
      <alignment horizontal="left" vertical="top" wrapText="1"/>
    </xf>
    <xf numFmtId="0" fontId="3" fillId="0" borderId="15" xfId="0" applyFont="1" applyBorder="1" applyAlignment="1">
      <alignment horizontal="left" vertical="top" wrapText="1"/>
    </xf>
    <xf numFmtId="0" fontId="3" fillId="0" borderId="9" xfId="0" applyFont="1" applyBorder="1" applyAlignment="1">
      <alignment horizontal="left" vertical="top" wrapText="1"/>
    </xf>
    <xf numFmtId="0" fontId="10" fillId="2" borderId="2" xfId="0" applyFont="1" applyFill="1" applyBorder="1" applyAlignment="1">
      <alignment horizontal="left" vertical="center"/>
    </xf>
    <xf numFmtId="0" fontId="10" fillId="2" borderId="5" xfId="0" applyFont="1" applyFill="1" applyBorder="1" applyAlignment="1">
      <alignment horizontal="left" vertical="center"/>
    </xf>
    <xf numFmtId="0" fontId="10" fillId="2" borderId="3" xfId="0" applyFont="1" applyFill="1" applyBorder="1" applyAlignment="1">
      <alignment horizontal="left" vertical="center"/>
    </xf>
    <xf numFmtId="0" fontId="10" fillId="0" borderId="13" xfId="0" applyFont="1" applyBorder="1" applyAlignment="1">
      <alignment horizontal="left" vertical="top"/>
    </xf>
    <xf numFmtId="0" fontId="34" fillId="0" borderId="16" xfId="0" applyFont="1" applyBorder="1" applyAlignment="1">
      <alignment horizontal="left" vertical="top"/>
    </xf>
    <xf numFmtId="0" fontId="34" fillId="0" borderId="10" xfId="0" applyFont="1" applyBorder="1" applyAlignment="1">
      <alignment horizontal="left" vertical="top"/>
    </xf>
    <xf numFmtId="0" fontId="4" fillId="0" borderId="13" xfId="0" applyFont="1" applyBorder="1" applyAlignment="1">
      <alignment horizontal="left" vertical="top"/>
    </xf>
    <xf numFmtId="0" fontId="4" fillId="0" borderId="16" xfId="0" applyFont="1" applyBorder="1" applyAlignment="1">
      <alignment horizontal="left" vertical="top"/>
    </xf>
    <xf numFmtId="0" fontId="4" fillId="0" borderId="10" xfId="0" applyFont="1" applyBorder="1" applyAlignment="1">
      <alignment horizontal="left" vertical="top"/>
    </xf>
    <xf numFmtId="0" fontId="35" fillId="8" borderId="10" xfId="0" quotePrefix="1" applyFont="1" applyFill="1" applyBorder="1" applyAlignment="1">
      <alignment horizontal="left" vertical="top" wrapText="1"/>
    </xf>
    <xf numFmtId="0" fontId="33" fillId="8" borderId="9" xfId="0" quotePrefix="1" applyFont="1" applyFill="1" applyBorder="1" applyAlignment="1">
      <alignment horizontal="center" vertical="top" wrapText="1"/>
    </xf>
    <xf numFmtId="0" fontId="10" fillId="0" borderId="16" xfId="0" applyFont="1" applyBorder="1" applyAlignment="1">
      <alignment horizontal="left" vertical="top"/>
    </xf>
    <xf numFmtId="0" fontId="10" fillId="0" borderId="10" xfId="0" applyFont="1" applyBorder="1" applyAlignment="1">
      <alignment horizontal="left" vertical="top"/>
    </xf>
    <xf numFmtId="0" fontId="33" fillId="8" borderId="11" xfId="0" quotePrefix="1" applyFont="1" applyFill="1" applyBorder="1" applyAlignment="1">
      <alignment horizontal="center" vertical="top" wrapText="1"/>
    </xf>
    <xf numFmtId="0" fontId="33" fillId="8" borderId="0" xfId="0" quotePrefix="1" applyFont="1" applyFill="1" applyBorder="1" applyAlignment="1">
      <alignment horizontal="center" vertical="top" wrapText="1"/>
    </xf>
    <xf numFmtId="0" fontId="13" fillId="8" borderId="12" xfId="0" quotePrefix="1" applyFont="1" applyFill="1" applyBorder="1" applyAlignment="1">
      <alignment horizontal="left" vertical="top" wrapText="1"/>
    </xf>
    <xf numFmtId="0" fontId="73" fillId="8" borderId="15" xfId="0" quotePrefix="1" applyFont="1" applyFill="1" applyBorder="1" applyAlignment="1">
      <alignment horizontal="left" vertical="top" wrapText="1"/>
    </xf>
    <xf numFmtId="0" fontId="73" fillId="8" borderId="9" xfId="0" quotePrefix="1" applyFont="1" applyFill="1" applyBorder="1" applyAlignment="1">
      <alignment horizontal="left" vertical="top" wrapText="1"/>
    </xf>
    <xf numFmtId="0" fontId="33" fillId="8" borderId="11" xfId="0" quotePrefix="1" applyFont="1" applyFill="1" applyBorder="1" applyAlignment="1">
      <alignment horizontal="left" vertical="top" wrapText="1"/>
    </xf>
    <xf numFmtId="0" fontId="33" fillId="8" borderId="0" xfId="0" quotePrefix="1" applyFont="1" applyFill="1" applyBorder="1" applyAlignment="1">
      <alignment horizontal="left" vertical="top" wrapText="1"/>
    </xf>
    <xf numFmtId="0" fontId="13" fillId="8" borderId="15" xfId="0" quotePrefix="1" applyFont="1" applyFill="1" applyBorder="1" applyAlignment="1">
      <alignment horizontal="left" vertical="top" wrapText="1"/>
    </xf>
    <xf numFmtId="0" fontId="13" fillId="8" borderId="9" xfId="0" quotePrefix="1" applyFont="1" applyFill="1" applyBorder="1" applyAlignment="1">
      <alignment horizontal="left" vertical="top" wrapText="1"/>
    </xf>
    <xf numFmtId="0" fontId="70" fillId="8" borderId="12" xfId="0" quotePrefix="1" applyFont="1" applyFill="1" applyBorder="1" applyAlignment="1">
      <alignment horizontal="left" vertical="top" wrapText="1"/>
    </xf>
    <xf numFmtId="0" fontId="10" fillId="16" borderId="2" xfId="0" applyFont="1" applyFill="1" applyBorder="1" applyAlignment="1">
      <alignment horizontal="left" vertical="top" wrapText="1"/>
    </xf>
    <xf numFmtId="0" fontId="10" fillId="16" borderId="5" xfId="0" applyFont="1" applyFill="1" applyBorder="1" applyAlignment="1">
      <alignment horizontal="left" vertical="top" wrapText="1"/>
    </xf>
    <xf numFmtId="0" fontId="10" fillId="16" borderId="3" xfId="0" applyFont="1" applyFill="1" applyBorder="1" applyAlignment="1">
      <alignment horizontal="left" vertical="top" wrapText="1"/>
    </xf>
    <xf numFmtId="0" fontId="3" fillId="0" borderId="2" xfId="0" quotePrefix="1" applyFont="1" applyFill="1" applyBorder="1" applyAlignment="1">
      <alignment horizontal="left" vertical="top" wrapText="1"/>
    </xf>
    <xf numFmtId="0" fontId="3" fillId="0" borderId="5" xfId="0" quotePrefix="1" applyFont="1" applyFill="1" applyBorder="1" applyAlignment="1">
      <alignment horizontal="left" vertical="top" wrapText="1"/>
    </xf>
    <xf numFmtId="0" fontId="3" fillId="0" borderId="3" xfId="0" quotePrefix="1" applyFont="1" applyFill="1" applyBorder="1" applyAlignment="1">
      <alignment horizontal="left" vertical="top" wrapText="1"/>
    </xf>
    <xf numFmtId="0" fontId="3" fillId="0" borderId="11" xfId="0" applyFont="1" applyBorder="1" applyAlignment="1">
      <alignment horizontal="left" vertical="top" wrapText="1"/>
    </xf>
    <xf numFmtId="0" fontId="3" fillId="0" borderId="0" xfId="0" applyFont="1" applyBorder="1" applyAlignment="1">
      <alignment horizontal="left" vertical="top" wrapText="1"/>
    </xf>
    <xf numFmtId="0" fontId="3" fillId="0" borderId="7" xfId="0" applyFont="1" applyBorder="1" applyAlignment="1">
      <alignment horizontal="left" vertical="top" wrapText="1"/>
    </xf>
    <xf numFmtId="0" fontId="7" fillId="0" borderId="12" xfId="0" applyNumberFormat="1" applyFont="1" applyFill="1" applyBorder="1" applyAlignment="1">
      <alignment horizontal="center" vertical="center"/>
    </xf>
    <xf numFmtId="0" fontId="70" fillId="8" borderId="11" xfId="0" quotePrefix="1" applyFont="1" applyFill="1" applyBorder="1" applyAlignment="1">
      <alignment horizontal="left" vertical="top" wrapText="1"/>
    </xf>
    <xf numFmtId="0" fontId="70" fillId="8" borderId="0" xfId="0" quotePrefix="1" applyFont="1" applyFill="1" applyBorder="1" applyAlignment="1">
      <alignment horizontal="left" vertical="top" wrapText="1"/>
    </xf>
    <xf numFmtId="0" fontId="10" fillId="2" borderId="2" xfId="0" applyFont="1" applyFill="1" applyBorder="1" applyAlignment="1">
      <alignment horizontal="left" vertical="center" wrapText="1"/>
    </xf>
    <xf numFmtId="0" fontId="10" fillId="2" borderId="5" xfId="0" applyFont="1" applyFill="1" applyBorder="1" applyAlignment="1">
      <alignment horizontal="left" vertical="center" wrapText="1"/>
    </xf>
    <xf numFmtId="0" fontId="10" fillId="2" borderId="3" xfId="0" applyFont="1" applyFill="1" applyBorder="1" applyAlignment="1">
      <alignment horizontal="left" vertical="center" wrapText="1"/>
    </xf>
    <xf numFmtId="0" fontId="33" fillId="8" borderId="9" xfId="0" quotePrefix="1" applyFont="1" applyFill="1" applyBorder="1" applyAlignment="1">
      <alignment horizontal="left" vertical="top" wrapText="1"/>
    </xf>
    <xf numFmtId="0" fontId="3" fillId="8" borderId="12" xfId="0" applyFont="1" applyFill="1" applyBorder="1" applyAlignment="1">
      <alignment horizontal="left" vertical="top" wrapText="1"/>
    </xf>
    <xf numFmtId="0" fontId="3" fillId="8" borderId="15" xfId="0" applyFont="1" applyFill="1" applyBorder="1" applyAlignment="1">
      <alignment horizontal="left" vertical="top" wrapText="1"/>
    </xf>
    <xf numFmtId="0" fontId="3" fillId="8" borderId="9" xfId="0" applyFont="1" applyFill="1" applyBorder="1" applyAlignment="1">
      <alignment horizontal="left" vertical="top" wrapText="1"/>
    </xf>
    <xf numFmtId="0" fontId="10" fillId="16" borderId="2" xfId="0" applyFont="1" applyFill="1" applyBorder="1" applyAlignment="1">
      <alignment horizontal="left" vertical="top"/>
    </xf>
    <xf numFmtId="0" fontId="10" fillId="16" borderId="5" xfId="0" applyFont="1" applyFill="1" applyBorder="1" applyAlignment="1">
      <alignment horizontal="left" vertical="top"/>
    </xf>
    <xf numFmtId="0" fontId="10" fillId="16" borderId="3" xfId="0" applyFont="1" applyFill="1" applyBorder="1" applyAlignment="1">
      <alignment horizontal="left" vertical="top"/>
    </xf>
    <xf numFmtId="0" fontId="13" fillId="8" borderId="2" xfId="0" applyFont="1" applyFill="1" applyBorder="1" applyAlignment="1">
      <alignment horizontal="left" vertical="top" wrapText="1"/>
    </xf>
    <xf numFmtId="0" fontId="13" fillId="8" borderId="5" xfId="0" applyFont="1" applyFill="1" applyBorder="1" applyAlignment="1">
      <alignment horizontal="left" vertical="top" wrapText="1"/>
    </xf>
    <xf numFmtId="0" fontId="13" fillId="8" borderId="3" xfId="0" applyFont="1" applyFill="1" applyBorder="1" applyAlignment="1">
      <alignment horizontal="left" vertical="top" wrapText="1"/>
    </xf>
    <xf numFmtId="0" fontId="68" fillId="0" borderId="12" xfId="0" quotePrefix="1" applyFont="1" applyFill="1" applyBorder="1" applyAlignment="1">
      <alignment horizontal="left" vertical="top" wrapText="1"/>
    </xf>
    <xf numFmtId="0" fontId="68" fillId="0" borderId="9" xfId="0" quotePrefix="1" applyFont="1" applyFill="1" applyBorder="1" applyAlignment="1">
      <alignment horizontal="left" vertical="top" wrapText="1"/>
    </xf>
    <xf numFmtId="0" fontId="74" fillId="0" borderId="15" xfId="0" applyFont="1" applyBorder="1" applyAlignment="1">
      <alignment horizontal="right" vertical="top" wrapText="1"/>
    </xf>
    <xf numFmtId="0" fontId="9" fillId="0" borderId="13" xfId="0" applyFont="1" applyFill="1" applyBorder="1" applyAlignment="1">
      <alignment horizontal="center" vertical="center"/>
    </xf>
    <xf numFmtId="0" fontId="9" fillId="0" borderId="16" xfId="0" applyFont="1" applyFill="1" applyBorder="1" applyAlignment="1">
      <alignment horizontal="center" vertical="center"/>
    </xf>
    <xf numFmtId="0" fontId="64" fillId="8" borderId="9" xfId="0" quotePrefix="1" applyFont="1" applyFill="1" applyBorder="1" applyAlignment="1">
      <alignment horizontal="left" vertical="top" wrapText="1"/>
    </xf>
    <xf numFmtId="0" fontId="2" fillId="0" borderId="15" xfId="0" applyFont="1" applyBorder="1" applyAlignment="1">
      <alignment horizontal="right" vertical="top" wrapText="1"/>
    </xf>
    <xf numFmtId="0" fontId="68" fillId="0" borderId="15" xfId="0" quotePrefix="1" applyFont="1" applyFill="1" applyBorder="1" applyAlignment="1">
      <alignment horizontal="left" vertical="top" wrapText="1"/>
    </xf>
    <xf numFmtId="0" fontId="10" fillId="16" borderId="2" xfId="0" applyFont="1" applyFill="1" applyBorder="1" applyAlignment="1">
      <alignment horizontal="left" vertical="center" wrapText="1"/>
    </xf>
    <xf numFmtId="0" fontId="10" fillId="16" borderId="5" xfId="0" applyFont="1" applyFill="1" applyBorder="1" applyAlignment="1">
      <alignment horizontal="left" vertical="center" wrapText="1"/>
    </xf>
    <xf numFmtId="0" fontId="10" fillId="16" borderId="3" xfId="0" applyFont="1" applyFill="1" applyBorder="1" applyAlignment="1">
      <alignment horizontal="left" vertical="center" wrapText="1"/>
    </xf>
    <xf numFmtId="0" fontId="3" fillId="0" borderId="13" xfId="0" applyFont="1" applyBorder="1" applyAlignment="1">
      <alignment horizontal="left" vertical="top" wrapText="1"/>
    </xf>
    <xf numFmtId="0" fontId="3" fillId="0" borderId="16" xfId="0" applyFont="1" applyBorder="1" applyAlignment="1">
      <alignment horizontal="left" vertical="top" wrapText="1"/>
    </xf>
    <xf numFmtId="0" fontId="3" fillId="0" borderId="10" xfId="0" applyFont="1" applyBorder="1" applyAlignment="1">
      <alignment horizontal="left" vertical="top" wrapText="1"/>
    </xf>
    <xf numFmtId="0" fontId="69" fillId="0" borderId="12" xfId="0" quotePrefix="1" applyFont="1" applyFill="1" applyBorder="1" applyAlignment="1">
      <alignment horizontal="left" vertical="top" wrapText="1"/>
    </xf>
    <xf numFmtId="0" fontId="69" fillId="0" borderId="15" xfId="0" quotePrefix="1" applyFont="1" applyFill="1" applyBorder="1" applyAlignment="1">
      <alignment horizontal="left" vertical="top" wrapText="1"/>
    </xf>
    <xf numFmtId="0" fontId="78" fillId="0" borderId="13" xfId="0" applyFont="1" applyBorder="1" applyAlignment="1">
      <alignment horizontal="center" vertical="center"/>
    </xf>
    <xf numFmtId="0" fontId="78" fillId="0" borderId="11" xfId="0" applyFont="1" applyBorder="1" applyAlignment="1">
      <alignment horizontal="center" vertical="center"/>
    </xf>
    <xf numFmtId="0" fontId="78" fillId="7" borderId="2" xfId="0" applyFont="1" applyFill="1" applyBorder="1" applyAlignment="1">
      <alignment horizontal="center"/>
    </xf>
    <xf numFmtId="0" fontId="78" fillId="7" borderId="5" xfId="0" applyFont="1" applyFill="1" applyBorder="1" applyAlignment="1">
      <alignment horizontal="center"/>
    </xf>
    <xf numFmtId="0" fontId="78" fillId="7" borderId="3" xfId="0" applyFont="1" applyFill="1" applyBorder="1" applyAlignment="1">
      <alignment horizontal="center"/>
    </xf>
    <xf numFmtId="0" fontId="78" fillId="0" borderId="12" xfId="0" applyFont="1" applyBorder="1" applyAlignment="1">
      <alignment horizontal="center" vertical="center"/>
    </xf>
    <xf numFmtId="0" fontId="9" fillId="0" borderId="6" xfId="0" applyFont="1" applyBorder="1" applyAlignment="1">
      <alignment horizontal="center" vertical="top" wrapText="1"/>
    </xf>
    <xf numFmtId="0" fontId="9" fillId="0" borderId="4" xfId="0" applyFont="1" applyBorder="1" applyAlignment="1">
      <alignment horizontal="center" vertical="top" wrapText="1"/>
    </xf>
    <xf numFmtId="0" fontId="9" fillId="0" borderId="8" xfId="0" applyFont="1" applyBorder="1" applyAlignment="1">
      <alignment horizontal="center" vertical="top" wrapText="1"/>
    </xf>
    <xf numFmtId="0" fontId="80" fillId="8" borderId="1" xfId="0" applyFont="1" applyFill="1" applyBorder="1" applyAlignment="1">
      <alignment horizontal="center" vertical="center" wrapText="1"/>
    </xf>
    <xf numFmtId="0" fontId="0" fillId="0" borderId="13" xfId="0" applyBorder="1" applyAlignment="1">
      <alignment horizontal="center" vertical="center" wrapText="1"/>
    </xf>
    <xf numFmtId="0" fontId="0" fillId="0" borderId="16" xfId="0" applyBorder="1" applyAlignment="1">
      <alignment horizontal="center" vertical="center" wrapText="1"/>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0" xfId="0" applyBorder="1" applyAlignment="1">
      <alignment horizontal="center" vertical="center" wrapText="1"/>
    </xf>
    <xf numFmtId="0" fontId="0" fillId="0" borderId="7" xfId="0" applyBorder="1" applyAlignment="1">
      <alignment horizontal="center" vertical="center" wrapText="1"/>
    </xf>
    <xf numFmtId="0" fontId="0" fillId="7" borderId="2" xfId="0" applyFill="1" applyBorder="1" applyAlignment="1">
      <alignment horizontal="center"/>
    </xf>
    <xf numFmtId="0" fontId="0" fillId="7" borderId="5" xfId="0" applyFill="1" applyBorder="1" applyAlignment="1">
      <alignment horizontal="center"/>
    </xf>
    <xf numFmtId="0" fontId="0" fillId="7" borderId="3" xfId="0" applyFill="1" applyBorder="1" applyAlignment="1">
      <alignment horizontal="center"/>
    </xf>
    <xf numFmtId="0" fontId="0" fillId="0" borderId="11" xfId="0" applyBorder="1" applyAlignment="1">
      <alignment horizontal="left" wrapText="1"/>
    </xf>
    <xf numFmtId="0" fontId="0" fillId="0" borderId="0" xfId="0" applyBorder="1" applyAlignment="1">
      <alignment horizontal="left" wrapText="1"/>
    </xf>
    <xf numFmtId="0" fontId="0" fillId="0" borderId="7" xfId="0" applyBorder="1" applyAlignment="1">
      <alignment horizontal="left" wrapText="1"/>
    </xf>
    <xf numFmtId="0" fontId="0" fillId="0" borderId="11" xfId="0" applyBorder="1" applyAlignment="1">
      <alignment horizontal="left" vertical="center" wrapText="1"/>
    </xf>
    <xf numFmtId="0" fontId="0" fillId="0" borderId="0" xfId="0" applyBorder="1" applyAlignment="1">
      <alignment horizontal="left" vertical="center" wrapText="1"/>
    </xf>
    <xf numFmtId="0" fontId="0" fillId="0" borderId="7" xfId="0" applyBorder="1" applyAlignment="1">
      <alignment horizontal="left" vertical="center" wrapText="1"/>
    </xf>
  </cellXfs>
  <cellStyles count="107">
    <cellStyle name="_April  2006 prod report" xfId="3" xr:uid="{00000000-0005-0000-0000-000000000000}"/>
    <cellStyle name="_Data Compiled WW19" xfId="4" xr:uid="{00000000-0005-0000-0000-000001000000}"/>
    <cellStyle name="_Overall Data Compiled WW13" xfId="5" xr:uid="{00000000-0005-0000-0000-000002000000}"/>
    <cellStyle name="_Quality Report wk02(06)-Meiban." xfId="6" xr:uid="{00000000-0005-0000-0000-000003000000}"/>
    <cellStyle name="_Quality Report wk13(06)-Meiban....." xfId="7" xr:uid="{00000000-0005-0000-0000-000004000000}"/>
    <cellStyle name="_Quality Report wk14(06)-Meiban." xfId="8" xr:uid="{00000000-0005-0000-0000-000005000000}"/>
    <cellStyle name="_SQE Tracking List WW13 (1)" xfId="9" xr:uid="{00000000-0005-0000-0000-000006000000}"/>
    <cellStyle name="_XXXXXX" xfId="10" xr:uid="{00000000-0005-0000-0000-000007000000}"/>
    <cellStyle name="’Ê‰Ý [0.00]_laroux" xfId="11" xr:uid="{00000000-0005-0000-0000-000008000000}"/>
    <cellStyle name="’Ê‰Ý_laroux" xfId="12" xr:uid="{00000000-0005-0000-0000-000009000000}"/>
    <cellStyle name="•W_laroux" xfId="13" xr:uid="{00000000-0005-0000-0000-00000A000000}"/>
    <cellStyle name="args.style" xfId="14" xr:uid="{00000000-0005-0000-0000-00000B000000}"/>
    <cellStyle name="Border" xfId="15" xr:uid="{00000000-0005-0000-0000-00000C000000}"/>
    <cellStyle name="Calc Currency (0)" xfId="16" xr:uid="{00000000-0005-0000-0000-00000D000000}"/>
    <cellStyle name="Calc Currency (2)" xfId="17" xr:uid="{00000000-0005-0000-0000-00000E000000}"/>
    <cellStyle name="Calc Percent (0)" xfId="18" xr:uid="{00000000-0005-0000-0000-00000F000000}"/>
    <cellStyle name="Calc Percent (1)" xfId="19" xr:uid="{00000000-0005-0000-0000-000010000000}"/>
    <cellStyle name="Calc Percent (2)" xfId="20" xr:uid="{00000000-0005-0000-0000-000011000000}"/>
    <cellStyle name="Calc Units (0)" xfId="21" xr:uid="{00000000-0005-0000-0000-000012000000}"/>
    <cellStyle name="Calc Units (1)" xfId="22" xr:uid="{00000000-0005-0000-0000-000013000000}"/>
    <cellStyle name="Calc Units (2)" xfId="23" xr:uid="{00000000-0005-0000-0000-000014000000}"/>
    <cellStyle name="Comma [00]" xfId="24" xr:uid="{00000000-0005-0000-0000-000015000000}"/>
    <cellStyle name="comma zerodec" xfId="25" xr:uid="{00000000-0005-0000-0000-000016000000}"/>
    <cellStyle name="Comma0" xfId="26" xr:uid="{00000000-0005-0000-0000-000017000000}"/>
    <cellStyle name="Copied" xfId="27" xr:uid="{00000000-0005-0000-0000-000018000000}"/>
    <cellStyle name="COST1" xfId="28" xr:uid="{00000000-0005-0000-0000-000019000000}"/>
    <cellStyle name="Currency [00]" xfId="29" xr:uid="{00000000-0005-0000-0000-00001A000000}"/>
    <cellStyle name="Currency 2" xfId="30" xr:uid="{00000000-0005-0000-0000-00001B000000}"/>
    <cellStyle name="Currency0" xfId="31" xr:uid="{00000000-0005-0000-0000-00001C000000}"/>
    <cellStyle name="Currency1" xfId="32" xr:uid="{00000000-0005-0000-0000-00001D000000}"/>
    <cellStyle name="Curre_x0008__x0006__x0004_䁀ဠ" xfId="33" xr:uid="{00000000-0005-0000-0000-00001E000000}"/>
    <cellStyle name="Curre_x0008__x0006__x0004_䁀ဠ?㵠㵸㶔㶰㷈㷤????_xdbae_" xfId="34" xr:uid="{00000000-0005-0000-0000-00001F000000}"/>
    <cellStyle name="Curr_x0010_ncy [0]_laroux_4_BINV_laroux" xfId="35" xr:uid="{00000000-0005-0000-0000-000020000000}"/>
    <cellStyle name="Date" xfId="36" xr:uid="{00000000-0005-0000-0000-000021000000}"/>
    <cellStyle name="Date Short" xfId="37" xr:uid="{00000000-0005-0000-0000-000022000000}"/>
    <cellStyle name="Date_Dppm Wk6 Daredevil" xfId="38" xr:uid="{00000000-0005-0000-0000-000023000000}"/>
    <cellStyle name="DELTA" xfId="39" xr:uid="{00000000-0005-0000-0000-000024000000}"/>
    <cellStyle name="Dollar (zero dec)" xfId="40" xr:uid="{00000000-0005-0000-0000-000025000000}"/>
    <cellStyle name="Enter Currency (0)" xfId="41" xr:uid="{00000000-0005-0000-0000-000026000000}"/>
    <cellStyle name="Enter Currency (2)" xfId="42" xr:uid="{00000000-0005-0000-0000-000027000000}"/>
    <cellStyle name="Enter Units (0)" xfId="43" xr:uid="{00000000-0005-0000-0000-000028000000}"/>
    <cellStyle name="Enter Units (1)" xfId="44" xr:uid="{00000000-0005-0000-0000-000029000000}"/>
    <cellStyle name="Enter Units (2)" xfId="45" xr:uid="{00000000-0005-0000-0000-00002A000000}"/>
    <cellStyle name="Entered" xfId="46" xr:uid="{00000000-0005-0000-0000-00002B000000}"/>
    <cellStyle name="Fixed" xfId="47" xr:uid="{00000000-0005-0000-0000-00002C000000}"/>
    <cellStyle name="Grey" xfId="48" xr:uid="{00000000-0005-0000-0000-00002D000000}"/>
    <cellStyle name="Header1" xfId="49" xr:uid="{00000000-0005-0000-0000-00002E000000}"/>
    <cellStyle name="Header2" xfId="50" xr:uid="{00000000-0005-0000-0000-00002F000000}"/>
    <cellStyle name="HEADING1" xfId="51" xr:uid="{00000000-0005-0000-0000-000030000000}"/>
    <cellStyle name="HEADING2" xfId="52" xr:uid="{00000000-0005-0000-0000-000031000000}"/>
    <cellStyle name="Hyperlink" xfId="104" builtinId="8"/>
    <cellStyle name="Hyperlink 2" xfId="53" xr:uid="{00000000-0005-0000-0000-000033000000}"/>
    <cellStyle name="Input [yellow]" xfId="54" xr:uid="{00000000-0005-0000-0000-000034000000}"/>
    <cellStyle name="Input Cells" xfId="55" xr:uid="{00000000-0005-0000-0000-000035000000}"/>
    <cellStyle name="Link Currency (0)" xfId="56" xr:uid="{00000000-0005-0000-0000-000036000000}"/>
    <cellStyle name="Link Currency (2)" xfId="57" xr:uid="{00000000-0005-0000-0000-000037000000}"/>
    <cellStyle name="Link Units (0)" xfId="58" xr:uid="{00000000-0005-0000-0000-000038000000}"/>
    <cellStyle name="Link Units (1)" xfId="59" xr:uid="{00000000-0005-0000-0000-000039000000}"/>
    <cellStyle name="Link Units (2)" xfId="60" xr:uid="{00000000-0005-0000-0000-00003A000000}"/>
    <cellStyle name="Linked Cells" xfId="61" xr:uid="{00000000-0005-0000-0000-00003B000000}"/>
    <cellStyle name="Milliers [0]_!!!GO" xfId="62" xr:uid="{00000000-0005-0000-0000-00003C000000}"/>
    <cellStyle name="Milliers_!!!GO" xfId="63" xr:uid="{00000000-0005-0000-0000-00003D000000}"/>
    <cellStyle name="Monétaire [0]_!!!GO" xfId="64" xr:uid="{00000000-0005-0000-0000-00003E000000}"/>
    <cellStyle name="Monétaire_!!!GO" xfId="65" xr:uid="{00000000-0005-0000-0000-00003F000000}"/>
    <cellStyle name="NON DATE" xfId="66" xr:uid="{00000000-0005-0000-0000-000040000000}"/>
    <cellStyle name="Normal" xfId="0" builtinId="0"/>
    <cellStyle name="Normal - Style1" xfId="67" xr:uid="{00000000-0005-0000-0000-000042000000}"/>
    <cellStyle name="Normal 11" xfId="105" xr:uid="{00000000-0005-0000-0000-000043000000}"/>
    <cellStyle name="Normal 2" xfId="1" xr:uid="{00000000-0005-0000-0000-000044000000}"/>
    <cellStyle name="Normal 3" xfId="2" xr:uid="{00000000-0005-0000-0000-000045000000}"/>
    <cellStyle name="Normal 3 2" xfId="68" xr:uid="{00000000-0005-0000-0000-000046000000}"/>
    <cellStyle name="Normal 4" xfId="69" xr:uid="{00000000-0005-0000-0000-000047000000}"/>
    <cellStyle name="Normal 5" xfId="70" xr:uid="{00000000-0005-0000-0000-000048000000}"/>
    <cellStyle name="Normal 8" xfId="106" xr:uid="{00000000-0005-0000-0000-000049000000}"/>
    <cellStyle name="Normál_RESULTS" xfId="71" xr:uid="{00000000-0005-0000-0000-00004A000000}"/>
    <cellStyle name="Œ…‹æØ‚è [0.00]_laroux" xfId="72" xr:uid="{00000000-0005-0000-0000-00004B000000}"/>
    <cellStyle name="Œ…‹æØ‚è_laroux" xfId="73" xr:uid="{00000000-0005-0000-0000-00004C000000}"/>
    <cellStyle name="paint" xfId="74" xr:uid="{00000000-0005-0000-0000-00004D000000}"/>
    <cellStyle name="Pénznem [0]_RESULTS" xfId="75" xr:uid="{00000000-0005-0000-0000-00004E000000}"/>
    <cellStyle name="Pénznem_RESULTS" xfId="76" xr:uid="{00000000-0005-0000-0000-00004F000000}"/>
    <cellStyle name="per.style" xfId="77" xr:uid="{00000000-0005-0000-0000-000050000000}"/>
    <cellStyle name="Percent [0]" xfId="78" xr:uid="{00000000-0005-0000-0000-000051000000}"/>
    <cellStyle name="Percent [00]" xfId="79" xr:uid="{00000000-0005-0000-0000-000052000000}"/>
    <cellStyle name="Percent [2]" xfId="80" xr:uid="{00000000-0005-0000-0000-000053000000}"/>
    <cellStyle name="Percent 2" xfId="81" xr:uid="{00000000-0005-0000-0000-000054000000}"/>
    <cellStyle name="PrePop Currency (0)" xfId="82" xr:uid="{00000000-0005-0000-0000-000055000000}"/>
    <cellStyle name="PrePop Currency (2)" xfId="83" xr:uid="{00000000-0005-0000-0000-000056000000}"/>
    <cellStyle name="PrePop Units (0)" xfId="84" xr:uid="{00000000-0005-0000-0000-000057000000}"/>
    <cellStyle name="PrePop Units (1)" xfId="85" xr:uid="{00000000-0005-0000-0000-000058000000}"/>
    <cellStyle name="PrePop Units (2)" xfId="86" xr:uid="{00000000-0005-0000-0000-000059000000}"/>
    <cellStyle name="pricing" xfId="87" xr:uid="{00000000-0005-0000-0000-00005A000000}"/>
    <cellStyle name="PSChar" xfId="88" xr:uid="{00000000-0005-0000-0000-00005B000000}"/>
    <cellStyle name="RevList" xfId="89" xr:uid="{00000000-0005-0000-0000-00005C000000}"/>
    <cellStyle name="Style 1" xfId="90" xr:uid="{00000000-0005-0000-0000-00005D000000}"/>
    <cellStyle name="Subtotal" xfId="91" xr:uid="{00000000-0005-0000-0000-00005E000000}"/>
    <cellStyle name="Text Center" xfId="92" xr:uid="{00000000-0005-0000-0000-00005F000000}"/>
    <cellStyle name="Text Center Wrap" xfId="93" xr:uid="{00000000-0005-0000-0000-000060000000}"/>
    <cellStyle name="Text Center_Dppm Wk6 Daredevil" xfId="94" xr:uid="{00000000-0005-0000-0000-000061000000}"/>
    <cellStyle name="Text Indent A" xfId="95" xr:uid="{00000000-0005-0000-0000-000062000000}"/>
    <cellStyle name="Text Indent B" xfId="96" xr:uid="{00000000-0005-0000-0000-000063000000}"/>
    <cellStyle name="Text Indent C" xfId="97" xr:uid="{00000000-0005-0000-0000-000064000000}"/>
    <cellStyle name="Text Wrap Center" xfId="98" xr:uid="{00000000-0005-0000-0000-000065000000}"/>
    <cellStyle name="Undefiniert" xfId="99" xr:uid="{00000000-0005-0000-0000-000066000000}"/>
    <cellStyle name="ปกติ_Monthly Report" xfId="100" xr:uid="{00000000-0005-0000-0000-000067000000}"/>
    <cellStyle name="千位分隔[0]_NEGS" xfId="101" xr:uid="{00000000-0005-0000-0000-000068000000}"/>
    <cellStyle name="千位分隔_NEGS" xfId="102" xr:uid="{00000000-0005-0000-0000-000069000000}"/>
    <cellStyle name="常规_NEGS" xfId="103" xr:uid="{00000000-0005-0000-0000-00006A000000}"/>
  </cellStyles>
  <dxfs count="7">
    <dxf>
      <font>
        <color rgb="FFFF0000"/>
      </font>
    </dxf>
    <dxf>
      <font>
        <color rgb="FFFF0000"/>
      </font>
    </dxf>
    <dxf>
      <font>
        <color rgb="FFFF0000"/>
      </font>
    </dxf>
    <dxf>
      <font>
        <color rgb="FFFF0000"/>
      </font>
    </dxf>
    <dxf>
      <font>
        <color rgb="FFFF0000"/>
      </font>
    </dxf>
    <dxf>
      <font>
        <color rgb="FFFF0000"/>
      </font>
    </dxf>
    <dxf>
      <font>
        <color rgb="FFFF0000"/>
      </font>
    </dxf>
  </dxfs>
  <tableStyles count="0" defaultTableStyle="TableStyleMedium2" defaultPivotStyle="PivotStyleLight16"/>
  <colors>
    <mruColors>
      <color rgb="FFEB4B4B"/>
      <color rgb="FFBFBFBF"/>
      <color rgb="FFFF0000"/>
      <color rgb="FF00FF00"/>
      <color rgb="FF99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externalLink" Target="externalLinks/externalLink3.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2.xml"/><Relationship Id="rId30" Type="http://schemas.openxmlformats.org/officeDocument/2006/relationships/externalLink" Target="externalLinks/externalLink5.xml"/><Relationship Id="rId35" Type="http://schemas.openxmlformats.org/officeDocument/2006/relationships/calcChain" Target="calcChain.xml"/></Relationships>
</file>

<file path=xl/ctrlProps/ctrlProp1.xml><?xml version="1.0" encoding="utf-8"?>
<formControlPr xmlns="http://schemas.microsoft.com/office/spreadsheetml/2009/9/main" objectType="CheckBox" checked="Checked" lockText="1"/>
</file>

<file path=xl/ctrlProps/ctrlProp10.xml><?xml version="1.0" encoding="utf-8"?>
<formControlPr xmlns="http://schemas.microsoft.com/office/spreadsheetml/2009/9/main" objectType="CheckBox" lockText="1" noThreeD="1"/>
</file>

<file path=xl/ctrlProps/ctrlProp11.xml><?xml version="1.0" encoding="utf-8"?>
<formControlPr xmlns="http://schemas.microsoft.com/office/spreadsheetml/2009/9/main" objectType="CheckBox" lockText="1" noThreeD="1"/>
</file>

<file path=xl/ctrlProps/ctrlProp12.xml><?xml version="1.0" encoding="utf-8"?>
<formControlPr xmlns="http://schemas.microsoft.com/office/spreadsheetml/2009/9/main" objectType="CheckBox" lockText="1" noThreeD="1"/>
</file>

<file path=xl/ctrlProps/ctrlProp13.xml><?xml version="1.0" encoding="utf-8"?>
<formControlPr xmlns="http://schemas.microsoft.com/office/spreadsheetml/2009/9/main" objectType="CheckBox" lockText="1" noThreeD="1"/>
</file>

<file path=xl/ctrlProps/ctrlProp14.xml><?xml version="1.0" encoding="utf-8"?>
<formControlPr xmlns="http://schemas.microsoft.com/office/spreadsheetml/2009/9/main" objectType="CheckBox" lockText="1" noThreeD="1"/>
</file>

<file path=xl/ctrlProps/ctrlProp15.xml><?xml version="1.0" encoding="utf-8"?>
<formControlPr xmlns="http://schemas.microsoft.com/office/spreadsheetml/2009/9/main" objectType="CheckBox" lockText="1" noThreeD="1"/>
</file>

<file path=xl/ctrlProps/ctrlProp16.xml><?xml version="1.0" encoding="utf-8"?>
<formControlPr xmlns="http://schemas.microsoft.com/office/spreadsheetml/2009/9/main" objectType="CheckBox" lockText="1" noThreeD="1"/>
</file>

<file path=xl/ctrlProps/ctrlProp17.xml><?xml version="1.0" encoding="utf-8"?>
<formControlPr xmlns="http://schemas.microsoft.com/office/spreadsheetml/2009/9/main" objectType="CheckBox" lockText="1" noThreeD="1"/>
</file>

<file path=xl/ctrlProps/ctrlProp18.xml><?xml version="1.0" encoding="utf-8"?>
<formControlPr xmlns="http://schemas.microsoft.com/office/spreadsheetml/2009/9/main" objectType="CheckBox" lockText="1" noThreeD="1"/>
</file>

<file path=xl/ctrlProps/ctrlProp19.xml><?xml version="1.0" encoding="utf-8"?>
<formControlPr xmlns="http://schemas.microsoft.com/office/spreadsheetml/2009/9/main" objectType="CheckBox" lockText="1" noThreeD="1"/>
</file>

<file path=xl/ctrlProps/ctrlProp2.xml><?xml version="1.0" encoding="utf-8"?>
<formControlPr xmlns="http://schemas.microsoft.com/office/spreadsheetml/2009/9/main" objectType="CheckBox" lockText="1" noThreeD="1"/>
</file>

<file path=xl/ctrlProps/ctrlProp20.xml><?xml version="1.0" encoding="utf-8"?>
<formControlPr xmlns="http://schemas.microsoft.com/office/spreadsheetml/2009/9/main" objectType="CheckBox" lockText="1" noThreeD="1"/>
</file>

<file path=xl/ctrlProps/ctrlProp21.xml><?xml version="1.0" encoding="utf-8"?>
<formControlPr xmlns="http://schemas.microsoft.com/office/spreadsheetml/2009/9/main" objectType="CheckBox" lockText="1" noThreeD="1"/>
</file>

<file path=xl/ctrlProps/ctrlProp22.xml><?xml version="1.0" encoding="utf-8"?>
<formControlPr xmlns="http://schemas.microsoft.com/office/spreadsheetml/2009/9/main" objectType="CheckBox" lockText="1" noThreeD="1"/>
</file>

<file path=xl/ctrlProps/ctrlProp23.xml><?xml version="1.0" encoding="utf-8"?>
<formControlPr xmlns="http://schemas.microsoft.com/office/spreadsheetml/2009/9/main" objectType="CheckBox" lockText="1" noThreeD="1"/>
</file>

<file path=xl/ctrlProps/ctrlProp24.xml><?xml version="1.0" encoding="utf-8"?>
<formControlPr xmlns="http://schemas.microsoft.com/office/spreadsheetml/2009/9/main" objectType="CheckBox" lockText="1" noThreeD="1"/>
</file>

<file path=xl/ctrlProps/ctrlProp25.xml><?xml version="1.0" encoding="utf-8"?>
<formControlPr xmlns="http://schemas.microsoft.com/office/spreadsheetml/2009/9/main" objectType="CheckBox" lockText="1" noThreeD="1"/>
</file>

<file path=xl/ctrlProps/ctrlProp26.xml><?xml version="1.0" encoding="utf-8"?>
<formControlPr xmlns="http://schemas.microsoft.com/office/spreadsheetml/2009/9/main" objectType="CheckBox" lockText="1" noThreeD="1"/>
</file>

<file path=xl/ctrlProps/ctrlProp27.xml><?xml version="1.0" encoding="utf-8"?>
<formControlPr xmlns="http://schemas.microsoft.com/office/spreadsheetml/2009/9/main" objectType="CheckBox" lockText="1" noThreeD="1"/>
</file>

<file path=xl/ctrlProps/ctrlProp28.xml><?xml version="1.0" encoding="utf-8"?>
<formControlPr xmlns="http://schemas.microsoft.com/office/spreadsheetml/2009/9/main" objectType="CheckBox" lockText="1" noThreeD="1"/>
</file>

<file path=xl/ctrlProps/ctrlProp29.xml><?xml version="1.0" encoding="utf-8"?>
<formControlPr xmlns="http://schemas.microsoft.com/office/spreadsheetml/2009/9/main" objectType="CheckBox" lockText="1" noThreeD="1"/>
</file>

<file path=xl/ctrlProps/ctrlProp3.xml><?xml version="1.0" encoding="utf-8"?>
<formControlPr xmlns="http://schemas.microsoft.com/office/spreadsheetml/2009/9/main" objectType="CheckBox" lockText="1" noThreeD="1"/>
</file>

<file path=xl/ctrlProps/ctrlProp30.xml><?xml version="1.0" encoding="utf-8"?>
<formControlPr xmlns="http://schemas.microsoft.com/office/spreadsheetml/2009/9/main" objectType="CheckBox" lockText="1" noThreeD="1"/>
</file>

<file path=xl/ctrlProps/ctrlProp31.xml><?xml version="1.0" encoding="utf-8"?>
<formControlPr xmlns="http://schemas.microsoft.com/office/spreadsheetml/2009/9/main" objectType="CheckBox" lockText="1" noThreeD="1"/>
</file>

<file path=xl/ctrlProps/ctrlProp32.xml><?xml version="1.0" encoding="utf-8"?>
<formControlPr xmlns="http://schemas.microsoft.com/office/spreadsheetml/2009/9/main" objectType="CheckBox" lockText="1" noThreeD="1"/>
</file>

<file path=xl/ctrlProps/ctrlProp33.xml><?xml version="1.0" encoding="utf-8"?>
<formControlPr xmlns="http://schemas.microsoft.com/office/spreadsheetml/2009/9/main" objectType="CheckBox" lockText="1" noThreeD="1"/>
</file>

<file path=xl/ctrlProps/ctrlProp34.xml><?xml version="1.0" encoding="utf-8"?>
<formControlPr xmlns="http://schemas.microsoft.com/office/spreadsheetml/2009/9/main" objectType="CheckBox" lockText="1" noThreeD="1"/>
</file>

<file path=xl/ctrlProps/ctrlProp35.xml><?xml version="1.0" encoding="utf-8"?>
<formControlPr xmlns="http://schemas.microsoft.com/office/spreadsheetml/2009/9/main" objectType="CheckBox" lockText="1" noThreeD="1"/>
</file>

<file path=xl/ctrlProps/ctrlProp36.xml><?xml version="1.0" encoding="utf-8"?>
<formControlPr xmlns="http://schemas.microsoft.com/office/spreadsheetml/2009/9/main" objectType="CheckBox" lockText="1" noThreeD="1"/>
</file>

<file path=xl/ctrlProps/ctrlProp37.xml><?xml version="1.0" encoding="utf-8"?>
<formControlPr xmlns="http://schemas.microsoft.com/office/spreadsheetml/2009/9/main" objectType="CheckBox" lockText="1" noThreeD="1"/>
</file>

<file path=xl/ctrlProps/ctrlProp38.xml><?xml version="1.0" encoding="utf-8"?>
<formControlPr xmlns="http://schemas.microsoft.com/office/spreadsheetml/2009/9/main" objectType="CheckBox" lockText="1" noThreeD="1"/>
</file>

<file path=xl/ctrlProps/ctrlProp39.xml><?xml version="1.0" encoding="utf-8"?>
<formControlPr xmlns="http://schemas.microsoft.com/office/spreadsheetml/2009/9/main" objectType="CheckBox" lockText="1" noThreeD="1"/>
</file>

<file path=xl/ctrlProps/ctrlProp4.xml><?xml version="1.0" encoding="utf-8"?>
<formControlPr xmlns="http://schemas.microsoft.com/office/spreadsheetml/2009/9/main" objectType="CheckBox" lockText="1" noThreeD="1"/>
</file>

<file path=xl/ctrlProps/ctrlProp40.xml><?xml version="1.0" encoding="utf-8"?>
<formControlPr xmlns="http://schemas.microsoft.com/office/spreadsheetml/2009/9/main" objectType="CheckBox" lockText="1" noThreeD="1"/>
</file>

<file path=xl/ctrlProps/ctrlProp41.xml><?xml version="1.0" encoding="utf-8"?>
<formControlPr xmlns="http://schemas.microsoft.com/office/spreadsheetml/2009/9/main" objectType="CheckBox" lockText="1" noThreeD="1"/>
</file>

<file path=xl/ctrlProps/ctrlProp42.xml><?xml version="1.0" encoding="utf-8"?>
<formControlPr xmlns="http://schemas.microsoft.com/office/spreadsheetml/2009/9/main" objectType="CheckBox" lockText="1" noThreeD="1"/>
</file>

<file path=xl/ctrlProps/ctrlProp43.xml><?xml version="1.0" encoding="utf-8"?>
<formControlPr xmlns="http://schemas.microsoft.com/office/spreadsheetml/2009/9/main" objectType="CheckBox" lockText="1" noThreeD="1"/>
</file>

<file path=xl/ctrlProps/ctrlProp44.xml><?xml version="1.0" encoding="utf-8"?>
<formControlPr xmlns="http://schemas.microsoft.com/office/spreadsheetml/2009/9/main" objectType="CheckBox" lockText="1" noThreeD="1"/>
</file>

<file path=xl/ctrlProps/ctrlProp45.xml><?xml version="1.0" encoding="utf-8"?>
<formControlPr xmlns="http://schemas.microsoft.com/office/spreadsheetml/2009/9/main" objectType="CheckBox" lockText="1" noThreeD="1"/>
</file>

<file path=xl/ctrlProps/ctrlProp46.xml><?xml version="1.0" encoding="utf-8"?>
<formControlPr xmlns="http://schemas.microsoft.com/office/spreadsheetml/2009/9/main" objectType="CheckBox" lockText="1" noThreeD="1"/>
</file>

<file path=xl/ctrlProps/ctrlProp47.xml><?xml version="1.0" encoding="utf-8"?>
<formControlPr xmlns="http://schemas.microsoft.com/office/spreadsheetml/2009/9/main" objectType="CheckBox" lockText="1" noThreeD="1"/>
</file>

<file path=xl/ctrlProps/ctrlProp48.xml><?xml version="1.0" encoding="utf-8"?>
<formControlPr xmlns="http://schemas.microsoft.com/office/spreadsheetml/2009/9/main" objectType="CheckBox" lockText="1" noThreeD="1"/>
</file>

<file path=xl/ctrlProps/ctrlProp49.xml><?xml version="1.0" encoding="utf-8"?>
<formControlPr xmlns="http://schemas.microsoft.com/office/spreadsheetml/2009/9/main" objectType="CheckBox" lockText="1" noThreeD="1"/>
</file>

<file path=xl/ctrlProps/ctrlProp5.xml><?xml version="1.0" encoding="utf-8"?>
<formControlPr xmlns="http://schemas.microsoft.com/office/spreadsheetml/2009/9/main" objectType="CheckBox" lockText="1" noThreeD="1"/>
</file>

<file path=xl/ctrlProps/ctrlProp50.xml><?xml version="1.0" encoding="utf-8"?>
<formControlPr xmlns="http://schemas.microsoft.com/office/spreadsheetml/2009/9/main" objectType="CheckBox" lockText="1" noThreeD="1"/>
</file>

<file path=xl/ctrlProps/ctrlProp51.xml><?xml version="1.0" encoding="utf-8"?>
<formControlPr xmlns="http://schemas.microsoft.com/office/spreadsheetml/2009/9/main" objectType="CheckBox" lockText="1" noThreeD="1"/>
</file>

<file path=xl/ctrlProps/ctrlProp52.xml><?xml version="1.0" encoding="utf-8"?>
<formControlPr xmlns="http://schemas.microsoft.com/office/spreadsheetml/2009/9/main" objectType="CheckBox" lockText="1" noThreeD="1"/>
</file>

<file path=xl/ctrlProps/ctrlProp53.xml><?xml version="1.0" encoding="utf-8"?>
<formControlPr xmlns="http://schemas.microsoft.com/office/spreadsheetml/2009/9/main" objectType="CheckBox" lockText="1" noThreeD="1"/>
</file>

<file path=xl/ctrlProps/ctrlProp54.xml><?xml version="1.0" encoding="utf-8"?>
<formControlPr xmlns="http://schemas.microsoft.com/office/spreadsheetml/2009/9/main" objectType="CheckBox" lockText="1" noThreeD="1"/>
</file>

<file path=xl/ctrlProps/ctrlProp55.xml><?xml version="1.0" encoding="utf-8"?>
<formControlPr xmlns="http://schemas.microsoft.com/office/spreadsheetml/2009/9/main" objectType="CheckBox" lockText="1" noThreeD="1"/>
</file>

<file path=xl/ctrlProps/ctrlProp56.xml><?xml version="1.0" encoding="utf-8"?>
<formControlPr xmlns="http://schemas.microsoft.com/office/spreadsheetml/2009/9/main" objectType="CheckBox" lockText="1" noThreeD="1"/>
</file>

<file path=xl/ctrlProps/ctrlProp57.xml><?xml version="1.0" encoding="utf-8"?>
<formControlPr xmlns="http://schemas.microsoft.com/office/spreadsheetml/2009/9/main" objectType="CheckBox" lockText="1" noThreeD="1"/>
</file>

<file path=xl/ctrlProps/ctrlProp58.xml><?xml version="1.0" encoding="utf-8"?>
<formControlPr xmlns="http://schemas.microsoft.com/office/spreadsheetml/2009/9/main" objectType="CheckBox" lockText="1" noThreeD="1"/>
</file>

<file path=xl/ctrlProps/ctrlProp59.xml><?xml version="1.0" encoding="utf-8"?>
<formControlPr xmlns="http://schemas.microsoft.com/office/spreadsheetml/2009/9/main" objectType="CheckBox" lockText="1" noThreeD="1"/>
</file>

<file path=xl/ctrlProps/ctrlProp6.xml><?xml version="1.0" encoding="utf-8"?>
<formControlPr xmlns="http://schemas.microsoft.com/office/spreadsheetml/2009/9/main" objectType="CheckBox" lockText="1" noThreeD="1"/>
</file>

<file path=xl/ctrlProps/ctrlProp60.xml><?xml version="1.0" encoding="utf-8"?>
<formControlPr xmlns="http://schemas.microsoft.com/office/spreadsheetml/2009/9/main" objectType="CheckBox" lockText="1" noThreeD="1"/>
</file>

<file path=xl/ctrlProps/ctrlProp61.xml><?xml version="1.0" encoding="utf-8"?>
<formControlPr xmlns="http://schemas.microsoft.com/office/spreadsheetml/2009/9/main" objectType="CheckBox" lockText="1" noThreeD="1"/>
</file>

<file path=xl/ctrlProps/ctrlProp62.xml><?xml version="1.0" encoding="utf-8"?>
<formControlPr xmlns="http://schemas.microsoft.com/office/spreadsheetml/2009/9/main" objectType="CheckBox" lockText="1" noThreeD="1"/>
</file>

<file path=xl/ctrlProps/ctrlProp63.xml><?xml version="1.0" encoding="utf-8"?>
<formControlPr xmlns="http://schemas.microsoft.com/office/spreadsheetml/2009/9/main" objectType="CheckBox" lockText="1" noThreeD="1"/>
</file>

<file path=xl/ctrlProps/ctrlProp64.xml><?xml version="1.0" encoding="utf-8"?>
<formControlPr xmlns="http://schemas.microsoft.com/office/spreadsheetml/2009/9/main" objectType="CheckBox" lockText="1" noThreeD="1"/>
</file>

<file path=xl/ctrlProps/ctrlProp65.xml><?xml version="1.0" encoding="utf-8"?>
<formControlPr xmlns="http://schemas.microsoft.com/office/spreadsheetml/2009/9/main" objectType="CheckBox" lockText="1" noThreeD="1"/>
</file>

<file path=xl/ctrlProps/ctrlProp66.xml><?xml version="1.0" encoding="utf-8"?>
<formControlPr xmlns="http://schemas.microsoft.com/office/spreadsheetml/2009/9/main" objectType="CheckBox" lockText="1" noThreeD="1"/>
</file>

<file path=xl/ctrlProps/ctrlProp67.xml><?xml version="1.0" encoding="utf-8"?>
<formControlPr xmlns="http://schemas.microsoft.com/office/spreadsheetml/2009/9/main" objectType="CheckBox" lockText="1" noThreeD="1"/>
</file>

<file path=xl/ctrlProps/ctrlProp68.xml><?xml version="1.0" encoding="utf-8"?>
<formControlPr xmlns="http://schemas.microsoft.com/office/spreadsheetml/2009/9/main" objectType="CheckBox" lockText="1" noThreeD="1"/>
</file>

<file path=xl/ctrlProps/ctrlProp69.xml><?xml version="1.0" encoding="utf-8"?>
<formControlPr xmlns="http://schemas.microsoft.com/office/spreadsheetml/2009/9/main" objectType="CheckBox" lockText="1" noThreeD="1"/>
</file>

<file path=xl/ctrlProps/ctrlProp7.xml><?xml version="1.0" encoding="utf-8"?>
<formControlPr xmlns="http://schemas.microsoft.com/office/spreadsheetml/2009/9/main" objectType="CheckBox" lockText="1" noThreeD="1"/>
</file>

<file path=xl/ctrlProps/ctrlProp70.xml><?xml version="1.0" encoding="utf-8"?>
<formControlPr xmlns="http://schemas.microsoft.com/office/spreadsheetml/2009/9/main" objectType="CheckBox" lockText="1" noThreeD="1"/>
</file>

<file path=xl/ctrlProps/ctrlProp71.xml><?xml version="1.0" encoding="utf-8"?>
<formControlPr xmlns="http://schemas.microsoft.com/office/spreadsheetml/2009/9/main" objectType="CheckBox" lockText="1" noThreeD="1"/>
</file>

<file path=xl/ctrlProps/ctrlProp72.xml><?xml version="1.0" encoding="utf-8"?>
<formControlPr xmlns="http://schemas.microsoft.com/office/spreadsheetml/2009/9/main" objectType="CheckBox" lockText="1" noThreeD="1"/>
</file>

<file path=xl/ctrlProps/ctrlProp73.xml><?xml version="1.0" encoding="utf-8"?>
<formControlPr xmlns="http://schemas.microsoft.com/office/spreadsheetml/2009/9/main" objectType="CheckBox" lockText="1" noThreeD="1"/>
</file>

<file path=xl/ctrlProps/ctrlProp74.xml><?xml version="1.0" encoding="utf-8"?>
<formControlPr xmlns="http://schemas.microsoft.com/office/spreadsheetml/2009/9/main" objectType="CheckBox" lockText="1" noThreeD="1"/>
</file>

<file path=xl/ctrlProps/ctrlProp75.xml><?xml version="1.0" encoding="utf-8"?>
<formControlPr xmlns="http://schemas.microsoft.com/office/spreadsheetml/2009/9/main" objectType="CheckBox" lockText="1" noThreeD="1"/>
</file>

<file path=xl/ctrlProps/ctrlProp76.xml><?xml version="1.0" encoding="utf-8"?>
<formControlPr xmlns="http://schemas.microsoft.com/office/spreadsheetml/2009/9/main" objectType="CheckBox" lockText="1" noThreeD="1"/>
</file>

<file path=xl/ctrlProps/ctrlProp77.xml><?xml version="1.0" encoding="utf-8"?>
<formControlPr xmlns="http://schemas.microsoft.com/office/spreadsheetml/2009/9/main" objectType="CheckBox" lockText="1" noThreeD="1"/>
</file>

<file path=xl/ctrlProps/ctrlProp78.xml><?xml version="1.0" encoding="utf-8"?>
<formControlPr xmlns="http://schemas.microsoft.com/office/spreadsheetml/2009/9/main" objectType="CheckBox" lockText="1" noThreeD="1"/>
</file>

<file path=xl/ctrlProps/ctrlProp79.xml><?xml version="1.0" encoding="utf-8"?>
<formControlPr xmlns="http://schemas.microsoft.com/office/spreadsheetml/2009/9/main" objectType="CheckBox" lockText="1" noThreeD="1"/>
</file>

<file path=xl/ctrlProps/ctrlProp8.xml><?xml version="1.0" encoding="utf-8"?>
<formControlPr xmlns="http://schemas.microsoft.com/office/spreadsheetml/2009/9/main" objectType="CheckBox" lockText="1" noThreeD="1"/>
</file>

<file path=xl/ctrlProps/ctrlProp80.xml><?xml version="1.0" encoding="utf-8"?>
<formControlPr xmlns="http://schemas.microsoft.com/office/spreadsheetml/2009/9/main" objectType="CheckBox" lockText="1" noThreeD="1"/>
</file>

<file path=xl/ctrlProps/ctrlProp81.xml><?xml version="1.0" encoding="utf-8"?>
<formControlPr xmlns="http://schemas.microsoft.com/office/spreadsheetml/2009/9/main" objectType="CheckBox" lockText="1" noThreeD="1"/>
</file>

<file path=xl/ctrlProps/ctrlProp82.xml><?xml version="1.0" encoding="utf-8"?>
<formControlPr xmlns="http://schemas.microsoft.com/office/spreadsheetml/2009/9/main" objectType="CheckBox" lockText="1" noThreeD="1"/>
</file>

<file path=xl/ctrlProps/ctrlProp83.xml><?xml version="1.0" encoding="utf-8"?>
<formControlPr xmlns="http://schemas.microsoft.com/office/spreadsheetml/2009/9/main" objectType="CheckBox" lockText="1" noThreeD="1"/>
</file>

<file path=xl/ctrlProps/ctrlProp84.xml><?xml version="1.0" encoding="utf-8"?>
<formControlPr xmlns="http://schemas.microsoft.com/office/spreadsheetml/2009/9/main" objectType="CheckBox" lockText="1" noThreeD="1"/>
</file>

<file path=xl/ctrlProps/ctrlProp85.xml><?xml version="1.0" encoding="utf-8"?>
<formControlPr xmlns="http://schemas.microsoft.com/office/spreadsheetml/2009/9/main" objectType="CheckBox" lockText="1" noThreeD="1"/>
</file>

<file path=xl/ctrlProps/ctrlProp86.xml><?xml version="1.0" encoding="utf-8"?>
<formControlPr xmlns="http://schemas.microsoft.com/office/spreadsheetml/2009/9/main" objectType="CheckBox" lockText="1" noThreeD="1"/>
</file>

<file path=xl/ctrlProps/ctrlProp87.xml><?xml version="1.0" encoding="utf-8"?>
<formControlPr xmlns="http://schemas.microsoft.com/office/spreadsheetml/2009/9/main" objectType="CheckBox" lockText="1" noThreeD="1"/>
</file>

<file path=xl/ctrlProps/ctrlProp88.xml><?xml version="1.0" encoding="utf-8"?>
<formControlPr xmlns="http://schemas.microsoft.com/office/spreadsheetml/2009/9/main" objectType="CheckBox" lockText="1" noThreeD="1"/>
</file>

<file path=xl/ctrlProps/ctrlProp89.xml><?xml version="1.0" encoding="utf-8"?>
<formControlPr xmlns="http://schemas.microsoft.com/office/spreadsheetml/2009/9/main" objectType="CheckBox" lockText="1" noThreeD="1"/>
</file>

<file path=xl/ctrlProps/ctrlProp9.xml><?xml version="1.0" encoding="utf-8"?>
<formControlPr xmlns="http://schemas.microsoft.com/office/spreadsheetml/2009/9/main" objectType="CheckBox" lockText="1" noThreeD="1"/>
</file>

<file path=xl/ctrlProps/ctrlProp90.xml><?xml version="1.0" encoding="utf-8"?>
<formControlPr xmlns="http://schemas.microsoft.com/office/spreadsheetml/2009/9/main" objectType="CheckBox" lockText="1" noThreeD="1"/>
</file>

<file path=xl/ctrlProps/ctrlProp91.xml><?xml version="1.0" encoding="utf-8"?>
<formControlPr xmlns="http://schemas.microsoft.com/office/spreadsheetml/2009/9/main" objectType="CheckBox" lockText="1" noThreeD="1"/>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1.png"/></Relationships>
</file>

<file path=xl/drawings/_rels/drawing2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3.xml.rels><?xml version="1.0" encoding="UTF-8" standalone="yes"?>
<Relationships xmlns="http://schemas.openxmlformats.org/package/2006/relationships"><Relationship Id="rId2" Type="http://schemas.openxmlformats.org/officeDocument/2006/relationships/image" Target="../media/image5.jpg"/><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28575</xdr:colOff>
          <xdr:row>28</xdr:row>
          <xdr:rowOff>38100</xdr:rowOff>
        </xdr:from>
        <xdr:to>
          <xdr:col>4</xdr:col>
          <xdr:colOff>447675</xdr:colOff>
          <xdr:row>30</xdr:row>
          <xdr:rowOff>85725</xdr:rowOff>
        </xdr:to>
        <xdr:sp macro="" textlink="">
          <xdr:nvSpPr>
            <xdr:cNvPr id="26627" name="Check Box 3" hidden="1">
              <a:extLst>
                <a:ext uri="{63B3BB69-23CF-44E3-9099-C40C66FF867C}">
                  <a14:compatExt spid="_x0000_s26627"/>
                </a:ext>
                <a:ext uri="{FF2B5EF4-FFF2-40B4-BE49-F238E27FC236}">
                  <a16:creationId xmlns:a16="http://schemas.microsoft.com/office/drawing/2014/main" id="{00000000-0008-0000-0000-0000036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19050</xdr:colOff>
      <xdr:row>1</xdr:row>
      <xdr:rowOff>28575</xdr:rowOff>
    </xdr:from>
    <xdr:to>
      <xdr:col>4</xdr:col>
      <xdr:colOff>344566</xdr:colOff>
      <xdr:row>3</xdr:row>
      <xdr:rowOff>106335</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4300" y="123825"/>
          <a:ext cx="1639966" cy="42066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900-00000200000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900-00000300000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900-000004000000}"/>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35169" name="Check Box 1" hidden="1">
              <a:extLst>
                <a:ext uri="{63B3BB69-23CF-44E3-9099-C40C66FF867C}">
                  <a14:compatExt spid="_x0000_s135169"/>
                </a:ext>
                <a:ext uri="{FF2B5EF4-FFF2-40B4-BE49-F238E27FC236}">
                  <a16:creationId xmlns:a16="http://schemas.microsoft.com/office/drawing/2014/main" id="{00000000-0008-0000-0900-0000011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35170" name="Check Box 2" hidden="1">
              <a:extLst>
                <a:ext uri="{63B3BB69-23CF-44E3-9099-C40C66FF867C}">
                  <a14:compatExt spid="_x0000_s135170"/>
                </a:ext>
                <a:ext uri="{FF2B5EF4-FFF2-40B4-BE49-F238E27FC236}">
                  <a16:creationId xmlns:a16="http://schemas.microsoft.com/office/drawing/2014/main" id="{00000000-0008-0000-0900-0000021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35171" name="Check Box 3" hidden="1">
              <a:extLst>
                <a:ext uri="{63B3BB69-23CF-44E3-9099-C40C66FF867C}">
                  <a14:compatExt spid="_x0000_s135171"/>
                </a:ext>
                <a:ext uri="{FF2B5EF4-FFF2-40B4-BE49-F238E27FC236}">
                  <a16:creationId xmlns:a16="http://schemas.microsoft.com/office/drawing/2014/main" id="{00000000-0008-0000-0900-0000031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35172" name="Check Box 4" hidden="1">
              <a:extLst>
                <a:ext uri="{63B3BB69-23CF-44E3-9099-C40C66FF867C}">
                  <a14:compatExt spid="_x0000_s135172"/>
                </a:ext>
                <a:ext uri="{FF2B5EF4-FFF2-40B4-BE49-F238E27FC236}">
                  <a16:creationId xmlns:a16="http://schemas.microsoft.com/office/drawing/2014/main" id="{00000000-0008-0000-0900-0000041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35173" name="Check Box 5" hidden="1">
              <a:extLst>
                <a:ext uri="{63B3BB69-23CF-44E3-9099-C40C66FF867C}">
                  <a14:compatExt spid="_x0000_s135173"/>
                </a:ext>
                <a:ext uri="{FF2B5EF4-FFF2-40B4-BE49-F238E27FC236}">
                  <a16:creationId xmlns:a16="http://schemas.microsoft.com/office/drawing/2014/main" id="{00000000-0008-0000-0900-0000051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35174" name="Check Box 6" hidden="1">
              <a:extLst>
                <a:ext uri="{63B3BB69-23CF-44E3-9099-C40C66FF867C}">
                  <a14:compatExt spid="_x0000_s135174"/>
                </a:ext>
                <a:ext uri="{FF2B5EF4-FFF2-40B4-BE49-F238E27FC236}">
                  <a16:creationId xmlns:a16="http://schemas.microsoft.com/office/drawing/2014/main" id="{00000000-0008-0000-0900-0000061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35175" name="Check Box 7" hidden="1">
              <a:extLst>
                <a:ext uri="{63B3BB69-23CF-44E3-9099-C40C66FF867C}">
                  <a14:compatExt spid="_x0000_s135175"/>
                </a:ext>
                <a:ext uri="{FF2B5EF4-FFF2-40B4-BE49-F238E27FC236}">
                  <a16:creationId xmlns:a16="http://schemas.microsoft.com/office/drawing/2014/main" id="{00000000-0008-0000-0900-0000071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35176" name="Check Box 8" hidden="1">
              <a:extLst>
                <a:ext uri="{63B3BB69-23CF-44E3-9099-C40C66FF867C}">
                  <a14:compatExt spid="_x0000_s135176"/>
                </a:ext>
                <a:ext uri="{FF2B5EF4-FFF2-40B4-BE49-F238E27FC236}">
                  <a16:creationId xmlns:a16="http://schemas.microsoft.com/office/drawing/2014/main" id="{00000000-0008-0000-0900-0000081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35177" name="Check Box 9" hidden="1">
              <a:extLst>
                <a:ext uri="{63B3BB69-23CF-44E3-9099-C40C66FF867C}">
                  <a14:compatExt spid="_x0000_s135177"/>
                </a:ext>
                <a:ext uri="{FF2B5EF4-FFF2-40B4-BE49-F238E27FC236}">
                  <a16:creationId xmlns:a16="http://schemas.microsoft.com/office/drawing/2014/main" id="{00000000-0008-0000-0900-0000091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A00-00000200000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A00-00000300000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A00-000004000000}"/>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36193" name="Check Box 1" hidden="1">
              <a:extLst>
                <a:ext uri="{63B3BB69-23CF-44E3-9099-C40C66FF867C}">
                  <a14:compatExt spid="_x0000_s136193"/>
                </a:ext>
                <a:ext uri="{FF2B5EF4-FFF2-40B4-BE49-F238E27FC236}">
                  <a16:creationId xmlns:a16="http://schemas.microsoft.com/office/drawing/2014/main" id="{00000000-0008-0000-0A00-0000011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36194" name="Check Box 2" hidden="1">
              <a:extLst>
                <a:ext uri="{63B3BB69-23CF-44E3-9099-C40C66FF867C}">
                  <a14:compatExt spid="_x0000_s136194"/>
                </a:ext>
                <a:ext uri="{FF2B5EF4-FFF2-40B4-BE49-F238E27FC236}">
                  <a16:creationId xmlns:a16="http://schemas.microsoft.com/office/drawing/2014/main" id="{00000000-0008-0000-0A00-0000021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36195" name="Check Box 3" hidden="1">
              <a:extLst>
                <a:ext uri="{63B3BB69-23CF-44E3-9099-C40C66FF867C}">
                  <a14:compatExt spid="_x0000_s136195"/>
                </a:ext>
                <a:ext uri="{FF2B5EF4-FFF2-40B4-BE49-F238E27FC236}">
                  <a16:creationId xmlns:a16="http://schemas.microsoft.com/office/drawing/2014/main" id="{00000000-0008-0000-0A00-0000031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36196" name="Check Box 4" hidden="1">
              <a:extLst>
                <a:ext uri="{63B3BB69-23CF-44E3-9099-C40C66FF867C}">
                  <a14:compatExt spid="_x0000_s136196"/>
                </a:ext>
                <a:ext uri="{FF2B5EF4-FFF2-40B4-BE49-F238E27FC236}">
                  <a16:creationId xmlns:a16="http://schemas.microsoft.com/office/drawing/2014/main" id="{00000000-0008-0000-0A00-0000041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36197" name="Check Box 5" hidden="1">
              <a:extLst>
                <a:ext uri="{63B3BB69-23CF-44E3-9099-C40C66FF867C}">
                  <a14:compatExt spid="_x0000_s136197"/>
                </a:ext>
                <a:ext uri="{FF2B5EF4-FFF2-40B4-BE49-F238E27FC236}">
                  <a16:creationId xmlns:a16="http://schemas.microsoft.com/office/drawing/2014/main" id="{00000000-0008-0000-0A00-0000051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36198" name="Check Box 6" hidden="1">
              <a:extLst>
                <a:ext uri="{63B3BB69-23CF-44E3-9099-C40C66FF867C}">
                  <a14:compatExt spid="_x0000_s136198"/>
                </a:ext>
                <a:ext uri="{FF2B5EF4-FFF2-40B4-BE49-F238E27FC236}">
                  <a16:creationId xmlns:a16="http://schemas.microsoft.com/office/drawing/2014/main" id="{00000000-0008-0000-0A00-0000061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36199" name="Check Box 7" hidden="1">
              <a:extLst>
                <a:ext uri="{63B3BB69-23CF-44E3-9099-C40C66FF867C}">
                  <a14:compatExt spid="_x0000_s136199"/>
                </a:ext>
                <a:ext uri="{FF2B5EF4-FFF2-40B4-BE49-F238E27FC236}">
                  <a16:creationId xmlns:a16="http://schemas.microsoft.com/office/drawing/2014/main" id="{00000000-0008-0000-0A00-0000071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36200" name="Check Box 8" hidden="1">
              <a:extLst>
                <a:ext uri="{63B3BB69-23CF-44E3-9099-C40C66FF867C}">
                  <a14:compatExt spid="_x0000_s136200"/>
                </a:ext>
                <a:ext uri="{FF2B5EF4-FFF2-40B4-BE49-F238E27FC236}">
                  <a16:creationId xmlns:a16="http://schemas.microsoft.com/office/drawing/2014/main" id="{00000000-0008-0000-0A00-0000081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36201" name="Check Box 9" hidden="1">
              <a:extLst>
                <a:ext uri="{63B3BB69-23CF-44E3-9099-C40C66FF867C}">
                  <a14:compatExt spid="_x0000_s136201"/>
                </a:ext>
                <a:ext uri="{FF2B5EF4-FFF2-40B4-BE49-F238E27FC236}">
                  <a16:creationId xmlns:a16="http://schemas.microsoft.com/office/drawing/2014/main" id="{00000000-0008-0000-0A00-0000091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38100</xdr:colOff>
      <xdr:row>1</xdr:row>
      <xdr:rowOff>15240</xdr:rowOff>
    </xdr:from>
    <xdr:to>
      <xdr:col>4</xdr:col>
      <xdr:colOff>181409</xdr:colOff>
      <xdr:row>2</xdr:row>
      <xdr:rowOff>7620</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137160" y="76200"/>
          <a:ext cx="1455642" cy="37338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22860</xdr:colOff>
      <xdr:row>1</xdr:row>
      <xdr:rowOff>22860</xdr:rowOff>
    </xdr:from>
    <xdr:to>
      <xdr:col>0</xdr:col>
      <xdr:colOff>1474692</xdr:colOff>
      <xdr:row>3</xdr:row>
      <xdr:rowOff>1469</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22860" y="22860"/>
          <a:ext cx="1455642" cy="37338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1</xdr:row>
      <xdr:rowOff>30480</xdr:rowOff>
    </xdr:from>
    <xdr:to>
      <xdr:col>0</xdr:col>
      <xdr:colOff>1457547</xdr:colOff>
      <xdr:row>3</xdr:row>
      <xdr:rowOff>9525</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0" y="30480"/>
          <a:ext cx="1455642" cy="37338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1</xdr:row>
      <xdr:rowOff>17145</xdr:rowOff>
    </xdr:from>
    <xdr:to>
      <xdr:col>0</xdr:col>
      <xdr:colOff>1455642</xdr:colOff>
      <xdr:row>2</xdr:row>
      <xdr:rowOff>194310</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0" y="207645"/>
          <a:ext cx="1455642" cy="367665"/>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1</xdr:row>
      <xdr:rowOff>45720</xdr:rowOff>
    </xdr:from>
    <xdr:to>
      <xdr:col>0</xdr:col>
      <xdr:colOff>1455642</xdr:colOff>
      <xdr:row>3</xdr:row>
      <xdr:rowOff>22860</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0" y="45720"/>
          <a:ext cx="1455642" cy="36766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1</xdr:row>
      <xdr:rowOff>30480</xdr:rowOff>
    </xdr:from>
    <xdr:to>
      <xdr:col>0</xdr:col>
      <xdr:colOff>1455642</xdr:colOff>
      <xdr:row>3</xdr:row>
      <xdr:rowOff>7620</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0" y="30480"/>
          <a:ext cx="1455642" cy="37338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4" name="Picture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100-000002000000}"/>
            </a:ext>
          </a:extLst>
        </xdr:cNvPr>
        <xdr:cNvCxnSpPr>
          <a:cxnSpLocks noChangeShapeType="1"/>
        </xdr:cNvCxnSpPr>
      </xdr:nvCxnSpPr>
      <xdr:spPr bwMode="auto">
        <a:xfrm>
          <a:off x="113665" y="986028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100-000003000000}"/>
            </a:ext>
          </a:extLst>
        </xdr:cNvPr>
        <xdr:cNvCxnSpPr>
          <a:cxnSpLocks noChangeShapeType="1"/>
        </xdr:cNvCxnSpPr>
      </xdr:nvCxnSpPr>
      <xdr:spPr bwMode="auto">
        <a:xfrm>
          <a:off x="111125" y="986028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100-000004000000}"/>
            </a:ext>
          </a:extLst>
        </xdr:cNvPr>
        <xdr:cNvCxnSpPr>
          <a:cxnSpLocks noChangeShapeType="1"/>
        </xdr:cNvCxnSpPr>
      </xdr:nvCxnSpPr>
      <xdr:spPr bwMode="auto">
        <a:xfrm>
          <a:off x="113665" y="1252855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26977" name="Check Box 1" hidden="1">
              <a:extLst>
                <a:ext uri="{63B3BB69-23CF-44E3-9099-C40C66FF867C}">
                  <a14:compatExt spid="_x0000_s126977"/>
                </a:ext>
                <a:ext uri="{FF2B5EF4-FFF2-40B4-BE49-F238E27FC236}">
                  <a16:creationId xmlns:a16="http://schemas.microsoft.com/office/drawing/2014/main" id="{00000000-0008-0000-0100-000001F0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26978" name="Check Box 2" hidden="1">
              <a:extLst>
                <a:ext uri="{63B3BB69-23CF-44E3-9099-C40C66FF867C}">
                  <a14:compatExt spid="_x0000_s126978"/>
                </a:ext>
                <a:ext uri="{FF2B5EF4-FFF2-40B4-BE49-F238E27FC236}">
                  <a16:creationId xmlns:a16="http://schemas.microsoft.com/office/drawing/2014/main" id="{00000000-0008-0000-0100-000002F0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26979" name="Check Box 3" hidden="1">
              <a:extLst>
                <a:ext uri="{63B3BB69-23CF-44E3-9099-C40C66FF867C}">
                  <a14:compatExt spid="_x0000_s126979"/>
                </a:ext>
                <a:ext uri="{FF2B5EF4-FFF2-40B4-BE49-F238E27FC236}">
                  <a16:creationId xmlns:a16="http://schemas.microsoft.com/office/drawing/2014/main" id="{00000000-0008-0000-0100-000003F0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26980" name="Check Box 4" hidden="1">
              <a:extLst>
                <a:ext uri="{63B3BB69-23CF-44E3-9099-C40C66FF867C}">
                  <a14:compatExt spid="_x0000_s126980"/>
                </a:ext>
                <a:ext uri="{FF2B5EF4-FFF2-40B4-BE49-F238E27FC236}">
                  <a16:creationId xmlns:a16="http://schemas.microsoft.com/office/drawing/2014/main" id="{00000000-0008-0000-0100-000004F0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26981" name="Check Box 5" hidden="1">
              <a:extLst>
                <a:ext uri="{63B3BB69-23CF-44E3-9099-C40C66FF867C}">
                  <a14:compatExt spid="_x0000_s126981"/>
                </a:ext>
                <a:ext uri="{FF2B5EF4-FFF2-40B4-BE49-F238E27FC236}">
                  <a16:creationId xmlns:a16="http://schemas.microsoft.com/office/drawing/2014/main" id="{00000000-0008-0000-0100-000005F0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26982" name="Check Box 6" hidden="1">
              <a:extLst>
                <a:ext uri="{63B3BB69-23CF-44E3-9099-C40C66FF867C}">
                  <a14:compatExt spid="_x0000_s126982"/>
                </a:ext>
                <a:ext uri="{FF2B5EF4-FFF2-40B4-BE49-F238E27FC236}">
                  <a16:creationId xmlns:a16="http://schemas.microsoft.com/office/drawing/2014/main" id="{00000000-0008-0000-0100-000006F0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26983" name="Check Box 7" hidden="1">
              <a:extLst>
                <a:ext uri="{63B3BB69-23CF-44E3-9099-C40C66FF867C}">
                  <a14:compatExt spid="_x0000_s126983"/>
                </a:ext>
                <a:ext uri="{FF2B5EF4-FFF2-40B4-BE49-F238E27FC236}">
                  <a16:creationId xmlns:a16="http://schemas.microsoft.com/office/drawing/2014/main" id="{00000000-0008-0000-0100-000007F0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26984" name="Check Box 8" hidden="1">
              <a:extLst>
                <a:ext uri="{63B3BB69-23CF-44E3-9099-C40C66FF867C}">
                  <a14:compatExt spid="_x0000_s126984"/>
                </a:ext>
                <a:ext uri="{FF2B5EF4-FFF2-40B4-BE49-F238E27FC236}">
                  <a16:creationId xmlns:a16="http://schemas.microsoft.com/office/drawing/2014/main" id="{00000000-0008-0000-0100-000008F0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26985" name="Check Box 9" hidden="1">
              <a:extLst>
                <a:ext uri="{63B3BB69-23CF-44E3-9099-C40C66FF867C}">
                  <a14:compatExt spid="_x0000_s126985"/>
                </a:ext>
                <a:ext uri="{FF2B5EF4-FFF2-40B4-BE49-F238E27FC236}">
                  <a16:creationId xmlns:a16="http://schemas.microsoft.com/office/drawing/2014/main" id="{00000000-0008-0000-0100-000009F0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14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70046"/>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1</xdr:row>
      <xdr:rowOff>35719</xdr:rowOff>
    </xdr:from>
    <xdr:to>
      <xdr:col>0</xdr:col>
      <xdr:colOff>1455642</xdr:colOff>
      <xdr:row>3</xdr:row>
      <xdr:rowOff>12859</xdr:rowOff>
    </xdr:to>
    <xdr:pic>
      <xdr:nvPicPr>
        <xdr:cNvPr id="2" name="Picture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0" y="35719"/>
          <a:ext cx="1455642" cy="36766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406400</xdr:colOff>
      <xdr:row>2</xdr:row>
      <xdr:rowOff>79374</xdr:rowOff>
    </xdr:from>
    <xdr:to>
      <xdr:col>5</xdr:col>
      <xdr:colOff>285750</xdr:colOff>
      <xdr:row>2</xdr:row>
      <xdr:rowOff>1817686</xdr:rowOff>
    </xdr:to>
    <xdr:pic>
      <xdr:nvPicPr>
        <xdr:cNvPr id="21" name="Picture 20">
          <a:extLst>
            <a:ext uri="{FF2B5EF4-FFF2-40B4-BE49-F238E27FC236}">
              <a16:creationId xmlns:a16="http://schemas.microsoft.com/office/drawing/2014/main" id="{00000000-0008-0000-1800-000015000000}"/>
            </a:ext>
          </a:extLst>
        </xdr:cNvPr>
        <xdr:cNvPicPr>
          <a:picLocks noChangeAspect="1"/>
        </xdr:cNvPicPr>
      </xdr:nvPicPr>
      <xdr:blipFill>
        <a:blip xmlns:r="http://schemas.openxmlformats.org/officeDocument/2006/relationships" r:embed="rId1"/>
        <a:stretch>
          <a:fillRect/>
        </a:stretch>
      </xdr:blipFill>
      <xdr:spPr>
        <a:xfrm>
          <a:off x="1016000" y="447674"/>
          <a:ext cx="2317750" cy="1738312"/>
        </a:xfrm>
        <a:prstGeom prst="rect">
          <a:avLst/>
        </a:prstGeom>
      </xdr:spPr>
    </xdr:pic>
    <xdr:clientData/>
  </xdr:twoCellAnchor>
  <xdr:twoCellAnchor editAs="oneCell">
    <xdr:from>
      <xdr:col>1</xdr:col>
      <xdr:colOff>342898</xdr:colOff>
      <xdr:row>3</xdr:row>
      <xdr:rowOff>31749</xdr:rowOff>
    </xdr:from>
    <xdr:to>
      <xdr:col>5</xdr:col>
      <xdr:colOff>273049</xdr:colOff>
      <xdr:row>12</xdr:row>
      <xdr:rowOff>163512</xdr:rowOff>
    </xdr:to>
    <xdr:pic>
      <xdr:nvPicPr>
        <xdr:cNvPr id="23" name="Picture 22">
          <a:extLst>
            <a:ext uri="{FF2B5EF4-FFF2-40B4-BE49-F238E27FC236}">
              <a16:creationId xmlns:a16="http://schemas.microsoft.com/office/drawing/2014/main" id="{00000000-0008-0000-1800-000017000000}"/>
            </a:ext>
          </a:extLst>
        </xdr:cNvPr>
        <xdr:cNvPicPr>
          <a:picLocks noChangeAspect="1"/>
        </xdr:cNvPicPr>
      </xdr:nvPicPr>
      <xdr:blipFill>
        <a:blip xmlns:r="http://schemas.openxmlformats.org/officeDocument/2006/relationships" r:embed="rId2"/>
        <a:stretch>
          <a:fillRect/>
        </a:stretch>
      </xdr:blipFill>
      <xdr:spPr>
        <a:xfrm>
          <a:off x="952498" y="2241549"/>
          <a:ext cx="2368551" cy="177641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200-00000200000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200-00000300000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200-000004000000}"/>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28001" name="Check Box 1" hidden="1">
              <a:extLst>
                <a:ext uri="{63B3BB69-23CF-44E3-9099-C40C66FF867C}">
                  <a14:compatExt spid="_x0000_s128001"/>
                </a:ext>
                <a:ext uri="{FF2B5EF4-FFF2-40B4-BE49-F238E27FC236}">
                  <a16:creationId xmlns:a16="http://schemas.microsoft.com/office/drawing/2014/main" id="{00000000-0008-0000-0200-000001F4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28002" name="Check Box 2" hidden="1">
              <a:extLst>
                <a:ext uri="{63B3BB69-23CF-44E3-9099-C40C66FF867C}">
                  <a14:compatExt spid="_x0000_s128002"/>
                </a:ext>
                <a:ext uri="{FF2B5EF4-FFF2-40B4-BE49-F238E27FC236}">
                  <a16:creationId xmlns:a16="http://schemas.microsoft.com/office/drawing/2014/main" id="{00000000-0008-0000-0200-000002F4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28003" name="Check Box 3" hidden="1">
              <a:extLst>
                <a:ext uri="{63B3BB69-23CF-44E3-9099-C40C66FF867C}">
                  <a14:compatExt spid="_x0000_s128003"/>
                </a:ext>
                <a:ext uri="{FF2B5EF4-FFF2-40B4-BE49-F238E27FC236}">
                  <a16:creationId xmlns:a16="http://schemas.microsoft.com/office/drawing/2014/main" id="{00000000-0008-0000-0200-000003F4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28004" name="Check Box 4" hidden="1">
              <a:extLst>
                <a:ext uri="{63B3BB69-23CF-44E3-9099-C40C66FF867C}">
                  <a14:compatExt spid="_x0000_s128004"/>
                </a:ext>
                <a:ext uri="{FF2B5EF4-FFF2-40B4-BE49-F238E27FC236}">
                  <a16:creationId xmlns:a16="http://schemas.microsoft.com/office/drawing/2014/main" id="{00000000-0008-0000-0200-000004F4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28005" name="Check Box 5" hidden="1">
              <a:extLst>
                <a:ext uri="{63B3BB69-23CF-44E3-9099-C40C66FF867C}">
                  <a14:compatExt spid="_x0000_s128005"/>
                </a:ext>
                <a:ext uri="{FF2B5EF4-FFF2-40B4-BE49-F238E27FC236}">
                  <a16:creationId xmlns:a16="http://schemas.microsoft.com/office/drawing/2014/main" id="{00000000-0008-0000-0200-000005F4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28006" name="Check Box 6" hidden="1">
              <a:extLst>
                <a:ext uri="{63B3BB69-23CF-44E3-9099-C40C66FF867C}">
                  <a14:compatExt spid="_x0000_s128006"/>
                </a:ext>
                <a:ext uri="{FF2B5EF4-FFF2-40B4-BE49-F238E27FC236}">
                  <a16:creationId xmlns:a16="http://schemas.microsoft.com/office/drawing/2014/main" id="{00000000-0008-0000-0200-000006F4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28007" name="Check Box 7" hidden="1">
              <a:extLst>
                <a:ext uri="{63B3BB69-23CF-44E3-9099-C40C66FF867C}">
                  <a14:compatExt spid="_x0000_s128007"/>
                </a:ext>
                <a:ext uri="{FF2B5EF4-FFF2-40B4-BE49-F238E27FC236}">
                  <a16:creationId xmlns:a16="http://schemas.microsoft.com/office/drawing/2014/main" id="{00000000-0008-0000-0200-000007F4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28008" name="Check Box 8" hidden="1">
              <a:extLst>
                <a:ext uri="{63B3BB69-23CF-44E3-9099-C40C66FF867C}">
                  <a14:compatExt spid="_x0000_s128008"/>
                </a:ext>
                <a:ext uri="{FF2B5EF4-FFF2-40B4-BE49-F238E27FC236}">
                  <a16:creationId xmlns:a16="http://schemas.microsoft.com/office/drawing/2014/main" id="{00000000-0008-0000-0200-000008F4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28009" name="Check Box 9" hidden="1">
              <a:extLst>
                <a:ext uri="{63B3BB69-23CF-44E3-9099-C40C66FF867C}">
                  <a14:compatExt spid="_x0000_s128009"/>
                </a:ext>
                <a:ext uri="{FF2B5EF4-FFF2-40B4-BE49-F238E27FC236}">
                  <a16:creationId xmlns:a16="http://schemas.microsoft.com/office/drawing/2014/main" id="{00000000-0008-0000-0200-000009F4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300-00000200000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300-00000300000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300-000004000000}"/>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29025" name="Check Box 1" hidden="1">
              <a:extLst>
                <a:ext uri="{63B3BB69-23CF-44E3-9099-C40C66FF867C}">
                  <a14:compatExt spid="_x0000_s129025"/>
                </a:ext>
                <a:ext uri="{FF2B5EF4-FFF2-40B4-BE49-F238E27FC236}">
                  <a16:creationId xmlns:a16="http://schemas.microsoft.com/office/drawing/2014/main" id="{00000000-0008-0000-0300-000001F8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29026" name="Check Box 2" hidden="1">
              <a:extLst>
                <a:ext uri="{63B3BB69-23CF-44E3-9099-C40C66FF867C}">
                  <a14:compatExt spid="_x0000_s129026"/>
                </a:ext>
                <a:ext uri="{FF2B5EF4-FFF2-40B4-BE49-F238E27FC236}">
                  <a16:creationId xmlns:a16="http://schemas.microsoft.com/office/drawing/2014/main" id="{00000000-0008-0000-0300-000002F8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29027" name="Check Box 3" hidden="1">
              <a:extLst>
                <a:ext uri="{63B3BB69-23CF-44E3-9099-C40C66FF867C}">
                  <a14:compatExt spid="_x0000_s129027"/>
                </a:ext>
                <a:ext uri="{FF2B5EF4-FFF2-40B4-BE49-F238E27FC236}">
                  <a16:creationId xmlns:a16="http://schemas.microsoft.com/office/drawing/2014/main" id="{00000000-0008-0000-0300-000003F8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29028" name="Check Box 4" hidden="1">
              <a:extLst>
                <a:ext uri="{63B3BB69-23CF-44E3-9099-C40C66FF867C}">
                  <a14:compatExt spid="_x0000_s129028"/>
                </a:ext>
                <a:ext uri="{FF2B5EF4-FFF2-40B4-BE49-F238E27FC236}">
                  <a16:creationId xmlns:a16="http://schemas.microsoft.com/office/drawing/2014/main" id="{00000000-0008-0000-0300-000004F8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29029" name="Check Box 5" hidden="1">
              <a:extLst>
                <a:ext uri="{63B3BB69-23CF-44E3-9099-C40C66FF867C}">
                  <a14:compatExt spid="_x0000_s129029"/>
                </a:ext>
                <a:ext uri="{FF2B5EF4-FFF2-40B4-BE49-F238E27FC236}">
                  <a16:creationId xmlns:a16="http://schemas.microsoft.com/office/drawing/2014/main" id="{00000000-0008-0000-0300-000005F8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29030" name="Check Box 6" hidden="1">
              <a:extLst>
                <a:ext uri="{63B3BB69-23CF-44E3-9099-C40C66FF867C}">
                  <a14:compatExt spid="_x0000_s129030"/>
                </a:ext>
                <a:ext uri="{FF2B5EF4-FFF2-40B4-BE49-F238E27FC236}">
                  <a16:creationId xmlns:a16="http://schemas.microsoft.com/office/drawing/2014/main" id="{00000000-0008-0000-0300-000006F8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29031" name="Check Box 7" hidden="1">
              <a:extLst>
                <a:ext uri="{63B3BB69-23CF-44E3-9099-C40C66FF867C}">
                  <a14:compatExt spid="_x0000_s129031"/>
                </a:ext>
                <a:ext uri="{FF2B5EF4-FFF2-40B4-BE49-F238E27FC236}">
                  <a16:creationId xmlns:a16="http://schemas.microsoft.com/office/drawing/2014/main" id="{00000000-0008-0000-0300-000007F8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29032" name="Check Box 8" hidden="1">
              <a:extLst>
                <a:ext uri="{63B3BB69-23CF-44E3-9099-C40C66FF867C}">
                  <a14:compatExt spid="_x0000_s129032"/>
                </a:ext>
                <a:ext uri="{FF2B5EF4-FFF2-40B4-BE49-F238E27FC236}">
                  <a16:creationId xmlns:a16="http://schemas.microsoft.com/office/drawing/2014/main" id="{00000000-0008-0000-0300-000008F8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29033" name="Check Box 9" hidden="1">
              <a:extLst>
                <a:ext uri="{63B3BB69-23CF-44E3-9099-C40C66FF867C}">
                  <a14:compatExt spid="_x0000_s129033"/>
                </a:ext>
                <a:ext uri="{FF2B5EF4-FFF2-40B4-BE49-F238E27FC236}">
                  <a16:creationId xmlns:a16="http://schemas.microsoft.com/office/drawing/2014/main" id="{00000000-0008-0000-0300-000009F8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400-00000200000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400-00000300000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400-000004000000}"/>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30049" name="Check Box 1" hidden="1">
              <a:extLst>
                <a:ext uri="{63B3BB69-23CF-44E3-9099-C40C66FF867C}">
                  <a14:compatExt spid="_x0000_s130049"/>
                </a:ext>
                <a:ext uri="{FF2B5EF4-FFF2-40B4-BE49-F238E27FC236}">
                  <a16:creationId xmlns:a16="http://schemas.microsoft.com/office/drawing/2014/main" id="{00000000-0008-0000-0400-000001FC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30050" name="Check Box 2" hidden="1">
              <a:extLst>
                <a:ext uri="{63B3BB69-23CF-44E3-9099-C40C66FF867C}">
                  <a14:compatExt spid="_x0000_s130050"/>
                </a:ext>
                <a:ext uri="{FF2B5EF4-FFF2-40B4-BE49-F238E27FC236}">
                  <a16:creationId xmlns:a16="http://schemas.microsoft.com/office/drawing/2014/main" id="{00000000-0008-0000-0400-000002FC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30051" name="Check Box 3" hidden="1">
              <a:extLst>
                <a:ext uri="{63B3BB69-23CF-44E3-9099-C40C66FF867C}">
                  <a14:compatExt spid="_x0000_s130051"/>
                </a:ext>
                <a:ext uri="{FF2B5EF4-FFF2-40B4-BE49-F238E27FC236}">
                  <a16:creationId xmlns:a16="http://schemas.microsoft.com/office/drawing/2014/main" id="{00000000-0008-0000-0400-000003FC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30052" name="Check Box 4" hidden="1">
              <a:extLst>
                <a:ext uri="{63B3BB69-23CF-44E3-9099-C40C66FF867C}">
                  <a14:compatExt spid="_x0000_s130052"/>
                </a:ext>
                <a:ext uri="{FF2B5EF4-FFF2-40B4-BE49-F238E27FC236}">
                  <a16:creationId xmlns:a16="http://schemas.microsoft.com/office/drawing/2014/main" id="{00000000-0008-0000-0400-000004FC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30053" name="Check Box 5" hidden="1">
              <a:extLst>
                <a:ext uri="{63B3BB69-23CF-44E3-9099-C40C66FF867C}">
                  <a14:compatExt spid="_x0000_s130053"/>
                </a:ext>
                <a:ext uri="{FF2B5EF4-FFF2-40B4-BE49-F238E27FC236}">
                  <a16:creationId xmlns:a16="http://schemas.microsoft.com/office/drawing/2014/main" id="{00000000-0008-0000-0400-000005FC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30054" name="Check Box 6" hidden="1">
              <a:extLst>
                <a:ext uri="{63B3BB69-23CF-44E3-9099-C40C66FF867C}">
                  <a14:compatExt spid="_x0000_s130054"/>
                </a:ext>
                <a:ext uri="{FF2B5EF4-FFF2-40B4-BE49-F238E27FC236}">
                  <a16:creationId xmlns:a16="http://schemas.microsoft.com/office/drawing/2014/main" id="{00000000-0008-0000-0400-000006FC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30055" name="Check Box 7" hidden="1">
              <a:extLst>
                <a:ext uri="{63B3BB69-23CF-44E3-9099-C40C66FF867C}">
                  <a14:compatExt spid="_x0000_s130055"/>
                </a:ext>
                <a:ext uri="{FF2B5EF4-FFF2-40B4-BE49-F238E27FC236}">
                  <a16:creationId xmlns:a16="http://schemas.microsoft.com/office/drawing/2014/main" id="{00000000-0008-0000-0400-000007FC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30056" name="Check Box 8" hidden="1">
              <a:extLst>
                <a:ext uri="{63B3BB69-23CF-44E3-9099-C40C66FF867C}">
                  <a14:compatExt spid="_x0000_s130056"/>
                </a:ext>
                <a:ext uri="{FF2B5EF4-FFF2-40B4-BE49-F238E27FC236}">
                  <a16:creationId xmlns:a16="http://schemas.microsoft.com/office/drawing/2014/main" id="{00000000-0008-0000-0400-000008FC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30057" name="Check Box 9" hidden="1">
              <a:extLst>
                <a:ext uri="{63B3BB69-23CF-44E3-9099-C40C66FF867C}">
                  <a14:compatExt spid="_x0000_s130057"/>
                </a:ext>
                <a:ext uri="{FF2B5EF4-FFF2-40B4-BE49-F238E27FC236}">
                  <a16:creationId xmlns:a16="http://schemas.microsoft.com/office/drawing/2014/main" id="{00000000-0008-0000-0400-000009FC01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500-00000200000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500-00000300000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500-000004000000}"/>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31073" name="Check Box 1" hidden="1">
              <a:extLst>
                <a:ext uri="{63B3BB69-23CF-44E3-9099-C40C66FF867C}">
                  <a14:compatExt spid="_x0000_s131073"/>
                </a:ext>
                <a:ext uri="{FF2B5EF4-FFF2-40B4-BE49-F238E27FC236}">
                  <a16:creationId xmlns:a16="http://schemas.microsoft.com/office/drawing/2014/main" id="{00000000-0008-0000-0500-0000010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31074" name="Check Box 2" hidden="1">
              <a:extLst>
                <a:ext uri="{63B3BB69-23CF-44E3-9099-C40C66FF867C}">
                  <a14:compatExt spid="_x0000_s131074"/>
                </a:ext>
                <a:ext uri="{FF2B5EF4-FFF2-40B4-BE49-F238E27FC236}">
                  <a16:creationId xmlns:a16="http://schemas.microsoft.com/office/drawing/2014/main" id="{00000000-0008-0000-0500-0000020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31075" name="Check Box 3" hidden="1">
              <a:extLst>
                <a:ext uri="{63B3BB69-23CF-44E3-9099-C40C66FF867C}">
                  <a14:compatExt spid="_x0000_s131075"/>
                </a:ext>
                <a:ext uri="{FF2B5EF4-FFF2-40B4-BE49-F238E27FC236}">
                  <a16:creationId xmlns:a16="http://schemas.microsoft.com/office/drawing/2014/main" id="{00000000-0008-0000-0500-0000030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31076" name="Check Box 4" hidden="1">
              <a:extLst>
                <a:ext uri="{63B3BB69-23CF-44E3-9099-C40C66FF867C}">
                  <a14:compatExt spid="_x0000_s131076"/>
                </a:ext>
                <a:ext uri="{FF2B5EF4-FFF2-40B4-BE49-F238E27FC236}">
                  <a16:creationId xmlns:a16="http://schemas.microsoft.com/office/drawing/2014/main" id="{00000000-0008-0000-0500-0000040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31077" name="Check Box 5" hidden="1">
              <a:extLst>
                <a:ext uri="{63B3BB69-23CF-44E3-9099-C40C66FF867C}">
                  <a14:compatExt spid="_x0000_s131077"/>
                </a:ext>
                <a:ext uri="{FF2B5EF4-FFF2-40B4-BE49-F238E27FC236}">
                  <a16:creationId xmlns:a16="http://schemas.microsoft.com/office/drawing/2014/main" id="{00000000-0008-0000-0500-0000050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31078" name="Check Box 6" hidden="1">
              <a:extLst>
                <a:ext uri="{63B3BB69-23CF-44E3-9099-C40C66FF867C}">
                  <a14:compatExt spid="_x0000_s131078"/>
                </a:ext>
                <a:ext uri="{FF2B5EF4-FFF2-40B4-BE49-F238E27FC236}">
                  <a16:creationId xmlns:a16="http://schemas.microsoft.com/office/drawing/2014/main" id="{00000000-0008-0000-0500-0000060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31079" name="Check Box 7" hidden="1">
              <a:extLst>
                <a:ext uri="{63B3BB69-23CF-44E3-9099-C40C66FF867C}">
                  <a14:compatExt spid="_x0000_s131079"/>
                </a:ext>
                <a:ext uri="{FF2B5EF4-FFF2-40B4-BE49-F238E27FC236}">
                  <a16:creationId xmlns:a16="http://schemas.microsoft.com/office/drawing/2014/main" id="{00000000-0008-0000-0500-0000070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31080" name="Check Box 8" hidden="1">
              <a:extLst>
                <a:ext uri="{63B3BB69-23CF-44E3-9099-C40C66FF867C}">
                  <a14:compatExt spid="_x0000_s131080"/>
                </a:ext>
                <a:ext uri="{FF2B5EF4-FFF2-40B4-BE49-F238E27FC236}">
                  <a16:creationId xmlns:a16="http://schemas.microsoft.com/office/drawing/2014/main" id="{00000000-0008-0000-0500-0000080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31081" name="Check Box 9" hidden="1">
              <a:extLst>
                <a:ext uri="{63B3BB69-23CF-44E3-9099-C40C66FF867C}">
                  <a14:compatExt spid="_x0000_s131081"/>
                </a:ext>
                <a:ext uri="{FF2B5EF4-FFF2-40B4-BE49-F238E27FC236}">
                  <a16:creationId xmlns:a16="http://schemas.microsoft.com/office/drawing/2014/main" id="{00000000-0008-0000-0500-00000900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600-00000200000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600-00000300000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600-000004000000}"/>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32097" name="Check Box 1" hidden="1">
              <a:extLst>
                <a:ext uri="{63B3BB69-23CF-44E3-9099-C40C66FF867C}">
                  <a14:compatExt spid="_x0000_s132097"/>
                </a:ext>
                <a:ext uri="{FF2B5EF4-FFF2-40B4-BE49-F238E27FC236}">
                  <a16:creationId xmlns:a16="http://schemas.microsoft.com/office/drawing/2014/main" id="{00000000-0008-0000-0600-0000010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32098" name="Check Box 2" hidden="1">
              <a:extLst>
                <a:ext uri="{63B3BB69-23CF-44E3-9099-C40C66FF867C}">
                  <a14:compatExt spid="_x0000_s132098"/>
                </a:ext>
                <a:ext uri="{FF2B5EF4-FFF2-40B4-BE49-F238E27FC236}">
                  <a16:creationId xmlns:a16="http://schemas.microsoft.com/office/drawing/2014/main" id="{00000000-0008-0000-0600-0000020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32099" name="Check Box 3" hidden="1">
              <a:extLst>
                <a:ext uri="{63B3BB69-23CF-44E3-9099-C40C66FF867C}">
                  <a14:compatExt spid="_x0000_s132099"/>
                </a:ext>
                <a:ext uri="{FF2B5EF4-FFF2-40B4-BE49-F238E27FC236}">
                  <a16:creationId xmlns:a16="http://schemas.microsoft.com/office/drawing/2014/main" id="{00000000-0008-0000-0600-0000030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32100" name="Check Box 4" hidden="1">
              <a:extLst>
                <a:ext uri="{63B3BB69-23CF-44E3-9099-C40C66FF867C}">
                  <a14:compatExt spid="_x0000_s132100"/>
                </a:ext>
                <a:ext uri="{FF2B5EF4-FFF2-40B4-BE49-F238E27FC236}">
                  <a16:creationId xmlns:a16="http://schemas.microsoft.com/office/drawing/2014/main" id="{00000000-0008-0000-0600-0000040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32101" name="Check Box 5" hidden="1">
              <a:extLst>
                <a:ext uri="{63B3BB69-23CF-44E3-9099-C40C66FF867C}">
                  <a14:compatExt spid="_x0000_s132101"/>
                </a:ext>
                <a:ext uri="{FF2B5EF4-FFF2-40B4-BE49-F238E27FC236}">
                  <a16:creationId xmlns:a16="http://schemas.microsoft.com/office/drawing/2014/main" id="{00000000-0008-0000-0600-0000050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32102" name="Check Box 6" hidden="1">
              <a:extLst>
                <a:ext uri="{63B3BB69-23CF-44E3-9099-C40C66FF867C}">
                  <a14:compatExt spid="_x0000_s132102"/>
                </a:ext>
                <a:ext uri="{FF2B5EF4-FFF2-40B4-BE49-F238E27FC236}">
                  <a16:creationId xmlns:a16="http://schemas.microsoft.com/office/drawing/2014/main" id="{00000000-0008-0000-0600-0000060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32103" name="Check Box 7" hidden="1">
              <a:extLst>
                <a:ext uri="{63B3BB69-23CF-44E3-9099-C40C66FF867C}">
                  <a14:compatExt spid="_x0000_s132103"/>
                </a:ext>
                <a:ext uri="{FF2B5EF4-FFF2-40B4-BE49-F238E27FC236}">
                  <a16:creationId xmlns:a16="http://schemas.microsoft.com/office/drawing/2014/main" id="{00000000-0008-0000-0600-0000070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32104" name="Check Box 8" hidden="1">
              <a:extLst>
                <a:ext uri="{63B3BB69-23CF-44E3-9099-C40C66FF867C}">
                  <a14:compatExt spid="_x0000_s132104"/>
                </a:ext>
                <a:ext uri="{FF2B5EF4-FFF2-40B4-BE49-F238E27FC236}">
                  <a16:creationId xmlns:a16="http://schemas.microsoft.com/office/drawing/2014/main" id="{00000000-0008-0000-0600-0000080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32105" name="Check Box 9" hidden="1">
              <a:extLst>
                <a:ext uri="{63B3BB69-23CF-44E3-9099-C40C66FF867C}">
                  <a14:compatExt spid="_x0000_s132105"/>
                </a:ext>
                <a:ext uri="{FF2B5EF4-FFF2-40B4-BE49-F238E27FC236}">
                  <a16:creationId xmlns:a16="http://schemas.microsoft.com/office/drawing/2014/main" id="{00000000-0008-0000-0600-00000904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700-00000200000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700-00000300000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700-000004000000}"/>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33121" name="Check Box 1" hidden="1">
              <a:extLst>
                <a:ext uri="{63B3BB69-23CF-44E3-9099-C40C66FF867C}">
                  <a14:compatExt spid="_x0000_s133121"/>
                </a:ext>
                <a:ext uri="{FF2B5EF4-FFF2-40B4-BE49-F238E27FC236}">
                  <a16:creationId xmlns:a16="http://schemas.microsoft.com/office/drawing/2014/main" id="{00000000-0008-0000-0700-00000108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33122" name="Check Box 2" hidden="1">
              <a:extLst>
                <a:ext uri="{63B3BB69-23CF-44E3-9099-C40C66FF867C}">
                  <a14:compatExt spid="_x0000_s133122"/>
                </a:ext>
                <a:ext uri="{FF2B5EF4-FFF2-40B4-BE49-F238E27FC236}">
                  <a16:creationId xmlns:a16="http://schemas.microsoft.com/office/drawing/2014/main" id="{00000000-0008-0000-0700-00000208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33123" name="Check Box 3" hidden="1">
              <a:extLst>
                <a:ext uri="{63B3BB69-23CF-44E3-9099-C40C66FF867C}">
                  <a14:compatExt spid="_x0000_s133123"/>
                </a:ext>
                <a:ext uri="{FF2B5EF4-FFF2-40B4-BE49-F238E27FC236}">
                  <a16:creationId xmlns:a16="http://schemas.microsoft.com/office/drawing/2014/main" id="{00000000-0008-0000-0700-00000308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33124" name="Check Box 4" hidden="1">
              <a:extLst>
                <a:ext uri="{63B3BB69-23CF-44E3-9099-C40C66FF867C}">
                  <a14:compatExt spid="_x0000_s133124"/>
                </a:ext>
                <a:ext uri="{FF2B5EF4-FFF2-40B4-BE49-F238E27FC236}">
                  <a16:creationId xmlns:a16="http://schemas.microsoft.com/office/drawing/2014/main" id="{00000000-0008-0000-0700-00000408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33125" name="Check Box 5" hidden="1">
              <a:extLst>
                <a:ext uri="{63B3BB69-23CF-44E3-9099-C40C66FF867C}">
                  <a14:compatExt spid="_x0000_s133125"/>
                </a:ext>
                <a:ext uri="{FF2B5EF4-FFF2-40B4-BE49-F238E27FC236}">
                  <a16:creationId xmlns:a16="http://schemas.microsoft.com/office/drawing/2014/main" id="{00000000-0008-0000-0700-00000508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33126" name="Check Box 6" hidden="1">
              <a:extLst>
                <a:ext uri="{63B3BB69-23CF-44E3-9099-C40C66FF867C}">
                  <a14:compatExt spid="_x0000_s133126"/>
                </a:ext>
                <a:ext uri="{FF2B5EF4-FFF2-40B4-BE49-F238E27FC236}">
                  <a16:creationId xmlns:a16="http://schemas.microsoft.com/office/drawing/2014/main" id="{00000000-0008-0000-0700-00000608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33127" name="Check Box 7" hidden="1">
              <a:extLst>
                <a:ext uri="{63B3BB69-23CF-44E3-9099-C40C66FF867C}">
                  <a14:compatExt spid="_x0000_s133127"/>
                </a:ext>
                <a:ext uri="{FF2B5EF4-FFF2-40B4-BE49-F238E27FC236}">
                  <a16:creationId xmlns:a16="http://schemas.microsoft.com/office/drawing/2014/main" id="{00000000-0008-0000-0700-00000708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33128" name="Check Box 8" hidden="1">
              <a:extLst>
                <a:ext uri="{63B3BB69-23CF-44E3-9099-C40C66FF867C}">
                  <a14:compatExt spid="_x0000_s133128"/>
                </a:ext>
                <a:ext uri="{FF2B5EF4-FFF2-40B4-BE49-F238E27FC236}">
                  <a16:creationId xmlns:a16="http://schemas.microsoft.com/office/drawing/2014/main" id="{00000000-0008-0000-0700-00000808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33129" name="Check Box 9" hidden="1">
              <a:extLst>
                <a:ext uri="{63B3BB69-23CF-44E3-9099-C40C66FF867C}">
                  <a14:compatExt spid="_x0000_s133129"/>
                </a:ext>
                <a:ext uri="{FF2B5EF4-FFF2-40B4-BE49-F238E27FC236}">
                  <a16:creationId xmlns:a16="http://schemas.microsoft.com/office/drawing/2014/main" id="{00000000-0008-0000-0700-00000908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243205</xdr:colOff>
      <xdr:row>36</xdr:row>
      <xdr:rowOff>0</xdr:rowOff>
    </xdr:from>
    <xdr:to>
      <xdr:col>0</xdr:col>
      <xdr:colOff>243205</xdr:colOff>
      <xdr:row>36</xdr:row>
      <xdr:rowOff>0</xdr:rowOff>
    </xdr:to>
    <xdr:cxnSp macro="">
      <xdr:nvCxnSpPr>
        <xdr:cNvPr id="2" name="AutoShape 4">
          <a:extLst>
            <a:ext uri="{FF2B5EF4-FFF2-40B4-BE49-F238E27FC236}">
              <a16:creationId xmlns:a16="http://schemas.microsoft.com/office/drawing/2014/main" id="{00000000-0008-0000-0800-000002000000}"/>
            </a:ext>
          </a:extLst>
        </xdr:cNvPr>
        <xdr:cNvCxnSpPr>
          <a:cxnSpLocks noChangeShapeType="1"/>
        </xdr:cNvCxnSpPr>
      </xdr:nvCxnSpPr>
      <xdr:spPr bwMode="auto">
        <a:xfrm>
          <a:off x="11366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233045</xdr:colOff>
      <xdr:row>36</xdr:row>
      <xdr:rowOff>0</xdr:rowOff>
    </xdr:from>
    <xdr:to>
      <xdr:col>0</xdr:col>
      <xdr:colOff>233045</xdr:colOff>
      <xdr:row>36</xdr:row>
      <xdr:rowOff>0</xdr:rowOff>
    </xdr:to>
    <xdr:cxnSp macro="">
      <xdr:nvCxnSpPr>
        <xdr:cNvPr id="3" name="AutoShape 2">
          <a:extLst>
            <a:ext uri="{FF2B5EF4-FFF2-40B4-BE49-F238E27FC236}">
              <a16:creationId xmlns:a16="http://schemas.microsoft.com/office/drawing/2014/main" id="{00000000-0008-0000-0800-000003000000}"/>
            </a:ext>
          </a:extLst>
        </xdr:cNvPr>
        <xdr:cNvCxnSpPr>
          <a:cxnSpLocks noChangeShapeType="1"/>
        </xdr:cNvCxnSpPr>
      </xdr:nvCxnSpPr>
      <xdr:spPr bwMode="auto">
        <a:xfrm>
          <a:off x="111125" y="9829800"/>
          <a:ext cx="0" cy="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xdr:twoCellAnchor>
    <xdr:from>
      <xdr:col>0</xdr:col>
      <xdr:colOff>243205</xdr:colOff>
      <xdr:row>52</xdr:row>
      <xdr:rowOff>16510</xdr:rowOff>
    </xdr:from>
    <xdr:to>
      <xdr:col>0</xdr:col>
      <xdr:colOff>243205</xdr:colOff>
      <xdr:row>60</xdr:row>
      <xdr:rowOff>153670</xdr:rowOff>
    </xdr:to>
    <xdr:cxnSp macro="">
      <xdr:nvCxnSpPr>
        <xdr:cNvPr id="4" name="AutoShape 4">
          <a:extLst>
            <a:ext uri="{FF2B5EF4-FFF2-40B4-BE49-F238E27FC236}">
              <a16:creationId xmlns:a16="http://schemas.microsoft.com/office/drawing/2014/main" id="{00000000-0008-0000-0800-000004000000}"/>
            </a:ext>
          </a:extLst>
        </xdr:cNvPr>
        <xdr:cNvCxnSpPr>
          <a:cxnSpLocks noChangeShapeType="1"/>
        </xdr:cNvCxnSpPr>
      </xdr:nvCxnSpPr>
      <xdr:spPr bwMode="auto">
        <a:xfrm>
          <a:off x="113665" y="12498070"/>
          <a:ext cx="0" cy="1600200"/>
        </a:xfrm>
        <a:prstGeom prst="straightConnector1">
          <a:avLst/>
        </a:prstGeom>
        <a:noFill/>
        <a:ln w="9525">
          <a:solidFill>
            <a:srgbClr val="000000"/>
          </a:solidFill>
          <a:round/>
          <a:headEnd/>
          <a:tailEnd/>
        </a:ln>
        <a:extLst>
          <a:ext uri="{909E8E84-426E-40dd-AFC4-6F175D3DCCD1}">
            <a14:hiddenFill xmlns="" xmlns:a14="http://schemas.microsoft.com/office/drawing/2010/main">
              <a:noFill/>
            </a14:hiddenFill>
          </a:ext>
        </a:extLst>
      </xdr:spPr>
    </xdr:cxnSp>
    <xdr:clientData/>
  </xdr:twoCellAnchor>
  <mc:AlternateContent xmlns:mc="http://schemas.openxmlformats.org/markup-compatibility/2006">
    <mc:Choice xmlns:a14="http://schemas.microsoft.com/office/drawing/2010/main" Requires="a14">
      <xdr:twoCellAnchor editAs="oneCell">
        <xdr:from>
          <xdr:col>1</xdr:col>
          <xdr:colOff>3305175</xdr:colOff>
          <xdr:row>27</xdr:row>
          <xdr:rowOff>219075</xdr:rowOff>
        </xdr:from>
        <xdr:to>
          <xdr:col>1</xdr:col>
          <xdr:colOff>3733800</xdr:colOff>
          <xdr:row>28</xdr:row>
          <xdr:rowOff>295275</xdr:rowOff>
        </xdr:to>
        <xdr:sp macro="" textlink="">
          <xdr:nvSpPr>
            <xdr:cNvPr id="134145" name="Check Box 1" hidden="1">
              <a:extLst>
                <a:ext uri="{63B3BB69-23CF-44E3-9099-C40C66FF867C}">
                  <a14:compatExt spid="_x0000_s134145"/>
                </a:ext>
                <a:ext uri="{FF2B5EF4-FFF2-40B4-BE49-F238E27FC236}">
                  <a16:creationId xmlns:a16="http://schemas.microsoft.com/office/drawing/2014/main" id="{00000000-0008-0000-0800-0000010C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27</xdr:row>
          <xdr:rowOff>219075</xdr:rowOff>
        </xdr:from>
        <xdr:to>
          <xdr:col>1</xdr:col>
          <xdr:colOff>4524375</xdr:colOff>
          <xdr:row>28</xdr:row>
          <xdr:rowOff>295275</xdr:rowOff>
        </xdr:to>
        <xdr:sp macro="" textlink="">
          <xdr:nvSpPr>
            <xdr:cNvPr id="134146" name="Check Box 2" hidden="1">
              <a:extLst>
                <a:ext uri="{63B3BB69-23CF-44E3-9099-C40C66FF867C}">
                  <a14:compatExt spid="_x0000_s134146"/>
                </a:ext>
                <a:ext uri="{FF2B5EF4-FFF2-40B4-BE49-F238E27FC236}">
                  <a16:creationId xmlns:a16="http://schemas.microsoft.com/office/drawing/2014/main" id="{00000000-0008-0000-0800-0000020C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838200</xdr:colOff>
          <xdr:row>30</xdr:row>
          <xdr:rowOff>104775</xdr:rowOff>
        </xdr:from>
        <xdr:to>
          <xdr:col>1</xdr:col>
          <xdr:colOff>1285875</xdr:colOff>
          <xdr:row>32</xdr:row>
          <xdr:rowOff>9525</xdr:rowOff>
        </xdr:to>
        <xdr:sp macro="" textlink="">
          <xdr:nvSpPr>
            <xdr:cNvPr id="134147" name="Check Box 3" hidden="1">
              <a:extLst>
                <a:ext uri="{63B3BB69-23CF-44E3-9099-C40C66FF867C}">
                  <a14:compatExt spid="_x0000_s134147"/>
                </a:ext>
                <a:ext uri="{FF2B5EF4-FFF2-40B4-BE49-F238E27FC236}">
                  <a16:creationId xmlns:a16="http://schemas.microsoft.com/office/drawing/2014/main" id="{00000000-0008-0000-0800-0000030C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2200275</xdr:colOff>
          <xdr:row>30</xdr:row>
          <xdr:rowOff>104775</xdr:rowOff>
        </xdr:from>
        <xdr:to>
          <xdr:col>1</xdr:col>
          <xdr:colOff>2619375</xdr:colOff>
          <xdr:row>32</xdr:row>
          <xdr:rowOff>28575</xdr:rowOff>
        </xdr:to>
        <xdr:sp macro="" textlink="">
          <xdr:nvSpPr>
            <xdr:cNvPr id="134148" name="Check Box 4" hidden="1">
              <a:extLst>
                <a:ext uri="{63B3BB69-23CF-44E3-9099-C40C66FF867C}">
                  <a14:compatExt spid="_x0000_s134148"/>
                </a:ext>
                <a:ext uri="{FF2B5EF4-FFF2-40B4-BE49-F238E27FC236}">
                  <a16:creationId xmlns:a16="http://schemas.microsoft.com/office/drawing/2014/main" id="{00000000-0008-0000-0800-0000040C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3114675</xdr:colOff>
          <xdr:row>30</xdr:row>
          <xdr:rowOff>104775</xdr:rowOff>
        </xdr:from>
        <xdr:to>
          <xdr:col>1</xdr:col>
          <xdr:colOff>3533775</xdr:colOff>
          <xdr:row>32</xdr:row>
          <xdr:rowOff>9525</xdr:rowOff>
        </xdr:to>
        <xdr:sp macro="" textlink="">
          <xdr:nvSpPr>
            <xdr:cNvPr id="134149" name="Check Box 5" hidden="1">
              <a:extLst>
                <a:ext uri="{63B3BB69-23CF-44E3-9099-C40C66FF867C}">
                  <a14:compatExt spid="_x0000_s134149"/>
                </a:ext>
                <a:ext uri="{FF2B5EF4-FFF2-40B4-BE49-F238E27FC236}">
                  <a16:creationId xmlns:a16="http://schemas.microsoft.com/office/drawing/2014/main" id="{00000000-0008-0000-0800-0000050C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3457575</xdr:colOff>
          <xdr:row>32</xdr:row>
          <xdr:rowOff>276225</xdr:rowOff>
        </xdr:from>
        <xdr:to>
          <xdr:col>1</xdr:col>
          <xdr:colOff>3876675</xdr:colOff>
          <xdr:row>34</xdr:row>
          <xdr:rowOff>28575</xdr:rowOff>
        </xdr:to>
        <xdr:sp macro="" textlink="">
          <xdr:nvSpPr>
            <xdr:cNvPr id="134150" name="Check Box 6" hidden="1">
              <a:extLst>
                <a:ext uri="{63B3BB69-23CF-44E3-9099-C40C66FF867C}">
                  <a14:compatExt spid="_x0000_s134150"/>
                </a:ext>
                <a:ext uri="{FF2B5EF4-FFF2-40B4-BE49-F238E27FC236}">
                  <a16:creationId xmlns:a16="http://schemas.microsoft.com/office/drawing/2014/main" id="{00000000-0008-0000-0800-0000060C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4105275</xdr:colOff>
          <xdr:row>32</xdr:row>
          <xdr:rowOff>276225</xdr:rowOff>
        </xdr:from>
        <xdr:to>
          <xdr:col>1</xdr:col>
          <xdr:colOff>4533900</xdr:colOff>
          <xdr:row>34</xdr:row>
          <xdr:rowOff>28575</xdr:rowOff>
        </xdr:to>
        <xdr:sp macro="" textlink="">
          <xdr:nvSpPr>
            <xdr:cNvPr id="134151" name="Check Box 7" hidden="1">
              <a:extLst>
                <a:ext uri="{63B3BB69-23CF-44E3-9099-C40C66FF867C}">
                  <a14:compatExt spid="_x0000_s134151"/>
                </a:ext>
                <a:ext uri="{FF2B5EF4-FFF2-40B4-BE49-F238E27FC236}">
                  <a16:creationId xmlns:a16="http://schemas.microsoft.com/office/drawing/2014/main" id="{00000000-0008-0000-0800-0000070C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981075</xdr:colOff>
          <xdr:row>4</xdr:row>
          <xdr:rowOff>142875</xdr:rowOff>
        </xdr:from>
        <xdr:to>
          <xdr:col>1</xdr:col>
          <xdr:colOff>1409700</xdr:colOff>
          <xdr:row>6</xdr:row>
          <xdr:rowOff>66675</xdr:rowOff>
        </xdr:to>
        <xdr:sp macro="" textlink="">
          <xdr:nvSpPr>
            <xdr:cNvPr id="134152" name="Check Box 8" hidden="1">
              <a:extLst>
                <a:ext uri="{63B3BB69-23CF-44E3-9099-C40C66FF867C}">
                  <a14:compatExt spid="_x0000_s134152"/>
                </a:ext>
                <a:ext uri="{FF2B5EF4-FFF2-40B4-BE49-F238E27FC236}">
                  <a16:creationId xmlns:a16="http://schemas.microsoft.com/office/drawing/2014/main" id="{00000000-0008-0000-0800-0000080C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mc:AlternateContent xmlns:mc="http://schemas.openxmlformats.org/markup-compatibility/2006">
    <mc:Choice xmlns:a14="http://schemas.microsoft.com/office/drawing/2010/main" Requires="a14">
      <xdr:twoCellAnchor editAs="oneCell">
        <xdr:from>
          <xdr:col>1</xdr:col>
          <xdr:colOff>1514475</xdr:colOff>
          <xdr:row>4</xdr:row>
          <xdr:rowOff>142875</xdr:rowOff>
        </xdr:from>
        <xdr:to>
          <xdr:col>1</xdr:col>
          <xdr:colOff>1952625</xdr:colOff>
          <xdr:row>6</xdr:row>
          <xdr:rowOff>66675</xdr:rowOff>
        </xdr:to>
        <xdr:sp macro="" textlink="">
          <xdr:nvSpPr>
            <xdr:cNvPr id="134153" name="Check Box 9" hidden="1">
              <a:extLst>
                <a:ext uri="{63B3BB69-23CF-44E3-9099-C40C66FF867C}">
                  <a14:compatExt spid="_x0000_s134153"/>
                </a:ext>
                <a:ext uri="{FF2B5EF4-FFF2-40B4-BE49-F238E27FC236}">
                  <a16:creationId xmlns:a16="http://schemas.microsoft.com/office/drawing/2014/main" id="{00000000-0008-0000-0800-0000090C02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9"/>
                  </a:solidFill>
                </a14:hiddenFill>
              </a:ext>
              <a:ext uri="{91240B29-F687-4F45-9708-019B960494DF}">
                <a14:hiddenLine w="9525">
                  <a:solidFill>
                    <a:srgbClr val="000000"/>
                  </a:solidFill>
                  <a:miter lim="800000"/>
                  <a:headEnd/>
                  <a:tailEnd/>
                </a14:hiddenLine>
              </a:ext>
            </a:extLst>
          </xdr:spPr>
        </xdr:sp>
        <xdr:clientData fLocksWithSheet="0"/>
      </xdr:twoCellAnchor>
    </mc:Choice>
    <mc:Fallback/>
  </mc:AlternateContent>
  <xdr:twoCellAnchor editAs="oneCell">
    <xdr:from>
      <xdr:col>1</xdr:col>
      <xdr:colOff>68580</xdr:colOff>
      <xdr:row>0</xdr:row>
      <xdr:rowOff>144780</xdr:rowOff>
    </xdr:from>
    <xdr:to>
      <xdr:col>1</xdr:col>
      <xdr:colOff>1524222</xdr:colOff>
      <xdr:row>2</xdr:row>
      <xdr:rowOff>76200</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1"/>
        <a:stretch>
          <a:fillRect/>
        </a:stretch>
      </xdr:blipFill>
      <xdr:spPr>
        <a:xfrm>
          <a:off x="182880" y="144780"/>
          <a:ext cx="1455642" cy="37338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Gretel%20Main.DECEMBER.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Part+and+Process+Audit+-+Sanyco+060712(1).xls" TargetMode="External"/></Relationships>
</file>

<file path=xl/externalLinks/_rels/externalLink3.xml.rels><?xml version="1.0" encoding="UTF-8" standalone="yes"?>
<Relationships xmlns="http://schemas.openxmlformats.org/package/2006/relationships"><Relationship Id="rId1" Type="http://schemas.microsoft.com/office/2006/relationships/xlExternalLinkPath/xlPathMissing" Target="Tong%20Yong%20audit%20report%201.xls!!%20Don't%20change" TargetMode="External"/></Relationships>
</file>

<file path=xl/externalLinks/_rels/externalLink4.xml.rels><?xml version="1.0" encoding="UTF-8" standalone="yes"?>
<Relationships xmlns="http://schemas.openxmlformats.org/package/2006/relationships"><Relationship Id="rId1" Type="http://schemas.microsoft.com/office/2006/relationships/xlExternalLinkPath/xlPathMissing" Target="Tong%20Yong%20audit%20report%201.xls" TargetMode="External"/></Relationships>
</file>

<file path=xl/externalLinks/_rels/externalLink5.xml.rels><?xml version="1.0" encoding="UTF-8" standalone="yes"?>
<Relationships xmlns="http://schemas.openxmlformats.org/package/2006/relationships"><Relationship Id="rId1" Type="http://schemas.microsoft.com/office/2006/relationships/xlExternalLinkPath/xlPathMissing" Target="Dart_Arrow%20TCE%20ERS%20(rev.6).xls" TargetMode="External"/></Relationships>
</file>

<file path=xl/externalLinks/_rels/externalLink6.xml.rels><?xml version="1.0" encoding="UTF-8" standalone="yes"?>
<Relationships xmlns="http://schemas.openxmlformats.org/package/2006/relationships"><Relationship Id="rId1" Type="http://schemas.microsoft.com/office/2006/relationships/xlExternalLinkPath/xlPathMissing" Target="stage%202%20audit%20report%206-10-Nov-2006-1.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CT GRAPH"/>
      <sheetName val="NCT"/>
      <sheetName val="NCT SOURCES"/>
      <sheetName val="Data"/>
      <sheetName val="ICT"/>
      <sheetName val="FCT"/>
      <sheetName val="TLR"/>
      <sheetName val="DYSON VALVE"/>
      <sheetName val="DYSON DC14"/>
      <sheetName val="DYSON DC04,DC07"/>
      <sheetName val="DYSON DC15"/>
      <sheetName val="DYSON C.HEAD "/>
      <sheetName val="DYSON DC17 &amp; DC18"/>
    </sheetNames>
    <sheetDataSet>
      <sheetData sheetId="0"/>
      <sheetData sheetId="1"/>
      <sheetData sheetId="2"/>
      <sheetData sheetId="3" refreshError="1">
        <row r="1">
          <cell r="A1" t="str">
            <v>CM:</v>
          </cell>
          <cell r="B1" t="str">
            <v>Monthly Yield Loss Report</v>
          </cell>
          <cell r="K1" t="str">
            <v>CM:</v>
          </cell>
          <cell r="L1" t="str">
            <v>Monthly Yield Loss Report</v>
          </cell>
          <cell r="BA1" t="str">
            <v>!Start</v>
          </cell>
          <cell r="DA1" t="str">
            <v xml:space="preserve"> </v>
          </cell>
          <cell r="DG1" t="str">
            <v xml:space="preserve"> </v>
          </cell>
        </row>
        <row r="2">
          <cell r="A2" t="str">
            <v>Product:</v>
          </cell>
          <cell r="B2" t="str">
            <v>Gretel Main</v>
          </cell>
          <cell r="K2" t="str">
            <v>Product:</v>
          </cell>
          <cell r="L2" t="str">
            <v>Gretel Main</v>
          </cell>
          <cell r="Y2" t="str">
            <v xml:space="preserve"> </v>
          </cell>
          <cell r="BK2" t="str">
            <v xml:space="preserve"> </v>
          </cell>
          <cell r="DF2" t="str">
            <v xml:space="preserve"> </v>
          </cell>
          <cell r="DG2" t="str">
            <v xml:space="preserve"> </v>
          </cell>
          <cell r="DH2" t="str">
            <v xml:space="preserve"> </v>
          </cell>
          <cell r="DI2" t="str">
            <v xml:space="preserve"> </v>
          </cell>
          <cell r="EA2" t="str">
            <v xml:space="preserve"> </v>
          </cell>
        </row>
        <row r="3">
          <cell r="A3" t="str">
            <v>WorkWeek:</v>
          </cell>
          <cell r="B3" t="str">
            <v>WW0048 - WW0052</v>
          </cell>
          <cell r="G3" t="str">
            <v xml:space="preserve"> </v>
          </cell>
          <cell r="K3" t="str">
            <v>WorkWeek:</v>
          </cell>
          <cell r="L3" t="str">
            <v>WW0048 - WW0052</v>
          </cell>
          <cell r="DH3" t="str">
            <v xml:space="preserve"> </v>
          </cell>
        </row>
        <row r="4">
          <cell r="A4" t="str">
            <v>Month:</v>
          </cell>
          <cell r="B4" t="str">
            <v>December  '2000</v>
          </cell>
          <cell r="G4" t="str">
            <v xml:space="preserve"> </v>
          </cell>
          <cell r="H4" t="str">
            <v xml:space="preserve"> </v>
          </cell>
          <cell r="K4" t="str">
            <v>Month:</v>
          </cell>
          <cell r="L4" t="str">
            <v>December  '2000</v>
          </cell>
          <cell r="DB4" t="str">
            <v xml:space="preserve"> </v>
          </cell>
          <cell r="DG4" t="str">
            <v xml:space="preserve"> </v>
          </cell>
        </row>
        <row r="6">
          <cell r="A6" t="str">
            <v>Line Yield Loss Summary</v>
          </cell>
          <cell r="K6" t="str">
            <v>Defect Breakdown</v>
          </cell>
          <cell r="DB6" t="str">
            <v>Data1</v>
          </cell>
          <cell r="DC6" t="str">
            <v>Data2</v>
          </cell>
          <cell r="DD6" t="str">
            <v>Data3</v>
          </cell>
          <cell r="DE6" t="str">
            <v>Data4</v>
          </cell>
          <cell r="DF6" t="str">
            <v>Data5</v>
          </cell>
          <cell r="DG6" t="str">
            <v>Data6</v>
          </cell>
          <cell r="DH6" t="str">
            <v>Data7</v>
          </cell>
          <cell r="DI6" t="str">
            <v>Data8</v>
          </cell>
          <cell r="DJ6" t="str">
            <v>Data9</v>
          </cell>
          <cell r="DK6" t="str">
            <v>Data10</v>
          </cell>
          <cell r="DL6" t="str">
            <v>Data11</v>
          </cell>
          <cell r="DM6" t="str">
            <v>Data12</v>
          </cell>
        </row>
        <row r="7">
          <cell r="AB7" t="str">
            <v>DATA TO BE EXPORT TO FREELANCE</v>
          </cell>
          <cell r="AF7" t="str">
            <v>Gretel Main</v>
          </cell>
        </row>
        <row r="8">
          <cell r="A8" t="str">
            <v>Station</v>
          </cell>
          <cell r="B8" t="str">
            <v>Description</v>
          </cell>
          <cell r="C8" t="str">
            <v>Nov '00</v>
          </cell>
          <cell r="D8" t="str">
            <v>WW48</v>
          </cell>
          <cell r="E8" t="str">
            <v>WW49</v>
          </cell>
          <cell r="F8" t="str">
            <v>WW50</v>
          </cell>
          <cell r="G8" t="str">
            <v>WW51</v>
          </cell>
          <cell r="H8" t="str">
            <v>WW52</v>
          </cell>
          <cell r="I8" t="str">
            <v>Dec '00</v>
          </cell>
          <cell r="K8" t="str">
            <v>Station</v>
          </cell>
          <cell r="L8" t="str">
            <v>Class</v>
          </cell>
          <cell r="M8" t="str">
            <v>Quantity</v>
          </cell>
          <cell r="N8" t="str">
            <v>Defect Breakdown</v>
          </cell>
          <cell r="O8" t="str">
            <v>Quantity</v>
          </cell>
          <cell r="P8" t="str">
            <v>Locations</v>
          </cell>
          <cell r="AB8" t="str">
            <v>In percentage</v>
          </cell>
          <cell r="CY8" t="str">
            <v>Station</v>
          </cell>
          <cell r="CZ8" t="str">
            <v>Description</v>
          </cell>
          <cell r="DA8" t="str">
            <v>Nov '00</v>
          </cell>
          <cell r="DQ8" t="str">
            <v>Apr 99</v>
          </cell>
          <cell r="DR8" t="str">
            <v>May 99</v>
          </cell>
          <cell r="DS8" t="str">
            <v>Jun 99</v>
          </cell>
          <cell r="DT8" t="str">
            <v>July 99</v>
          </cell>
          <cell r="DU8" t="str">
            <v>Aug 99</v>
          </cell>
          <cell r="DV8" t="str">
            <v>Sep 99</v>
          </cell>
        </row>
        <row r="9">
          <cell r="O9" t="str">
            <v>(Joint)</v>
          </cell>
          <cell r="AB9" t="str">
            <v>ICT</v>
          </cell>
          <cell r="AC9" t="str">
            <v>Material</v>
          </cell>
          <cell r="AD9" t="str">
            <v>Process</v>
          </cell>
          <cell r="AE9" t="str">
            <v>Workmanship</v>
          </cell>
          <cell r="AF9" t="str">
            <v>NTF</v>
          </cell>
          <cell r="AG9" t="str">
            <v>Others</v>
          </cell>
          <cell r="AH9" t="str">
            <v>Total Tested</v>
          </cell>
          <cell r="AI9" t="str">
            <v>Total Failed</v>
          </cell>
          <cell r="AJ9" t="str">
            <v>Yield Loss %</v>
          </cell>
          <cell r="AK9" t="str">
            <v>Target %</v>
          </cell>
          <cell r="CY9" t="str">
            <v xml:space="preserve"> </v>
          </cell>
          <cell r="CZ9" t="str">
            <v xml:space="preserve"> </v>
          </cell>
          <cell r="DA9">
            <v>0</v>
          </cell>
          <cell r="DQ9">
            <v>0</v>
          </cell>
          <cell r="DR9">
            <v>0</v>
          </cell>
          <cell r="DS9">
            <v>0</v>
          </cell>
          <cell r="DT9">
            <v>0</v>
          </cell>
          <cell r="DU9">
            <v>0</v>
          </cell>
          <cell r="DV9">
            <v>0</v>
          </cell>
        </row>
        <row r="10">
          <cell r="AB10" t="str">
            <v>Nov '00</v>
          </cell>
          <cell r="AC10">
            <v>0.13</v>
          </cell>
          <cell r="AD10">
            <v>2.11</v>
          </cell>
          <cell r="AE10">
            <v>0.7</v>
          </cell>
          <cell r="AF10">
            <v>0.33</v>
          </cell>
          <cell r="AG10">
            <v>0</v>
          </cell>
          <cell r="AH10">
            <v>52361</v>
          </cell>
          <cell r="AI10">
            <v>1653</v>
          </cell>
          <cell r="AJ10">
            <v>3.16</v>
          </cell>
          <cell r="DA10">
            <v>54949</v>
          </cell>
          <cell r="DQ10">
            <v>3402</v>
          </cell>
          <cell r="DR10">
            <v>14850</v>
          </cell>
          <cell r="DS10">
            <v>25528</v>
          </cell>
          <cell r="DT10">
            <v>40637</v>
          </cell>
          <cell r="DU10">
            <v>34716</v>
          </cell>
          <cell r="DV10">
            <v>46115</v>
          </cell>
        </row>
        <row r="11">
          <cell r="AB11" t="str">
            <v>WW48</v>
          </cell>
          <cell r="AC11">
            <v>0.37</v>
          </cell>
          <cell r="AD11">
            <v>1.17</v>
          </cell>
          <cell r="AE11">
            <v>0.15</v>
          </cell>
          <cell r="AF11">
            <v>0.31</v>
          </cell>
          <cell r="AG11">
            <v>0</v>
          </cell>
          <cell r="AH11">
            <v>21446</v>
          </cell>
          <cell r="AI11">
            <v>429</v>
          </cell>
          <cell r="AJ11">
            <v>2</v>
          </cell>
          <cell r="DA11">
            <v>418</v>
          </cell>
          <cell r="DQ11">
            <v>61</v>
          </cell>
          <cell r="DR11">
            <v>28</v>
          </cell>
          <cell r="DS11">
            <v>59</v>
          </cell>
          <cell r="DT11">
            <v>53</v>
          </cell>
          <cell r="DU11">
            <v>76</v>
          </cell>
          <cell r="DV11">
            <v>158</v>
          </cell>
        </row>
        <row r="12">
          <cell r="AB12" t="str">
            <v>WW49</v>
          </cell>
          <cell r="AC12">
            <v>0.44</v>
          </cell>
          <cell r="AD12">
            <v>0.22</v>
          </cell>
          <cell r="AE12">
            <v>0.68</v>
          </cell>
          <cell r="AF12">
            <v>0.24</v>
          </cell>
          <cell r="AG12">
            <v>0</v>
          </cell>
          <cell r="AH12">
            <v>4530</v>
          </cell>
          <cell r="AI12">
            <v>72</v>
          </cell>
          <cell r="AJ12">
            <v>1.59</v>
          </cell>
          <cell r="DA12">
            <v>4.41</v>
          </cell>
          <cell r="DQ12">
            <v>12.24</v>
          </cell>
          <cell r="DR12">
            <v>1.29</v>
          </cell>
          <cell r="DS12">
            <v>1.58</v>
          </cell>
          <cell r="DT12">
            <v>0.89</v>
          </cell>
          <cell r="DU12">
            <v>1.49</v>
          </cell>
          <cell r="DV12">
            <v>2.34</v>
          </cell>
        </row>
        <row r="13">
          <cell r="AB13" t="str">
            <v>WW50</v>
          </cell>
          <cell r="AC13">
            <v>0.38</v>
          </cell>
          <cell r="AD13">
            <v>1.82</v>
          </cell>
          <cell r="AE13">
            <v>0.05</v>
          </cell>
          <cell r="AF13">
            <v>0.98</v>
          </cell>
          <cell r="AG13">
            <v>0</v>
          </cell>
          <cell r="AH13">
            <v>14863</v>
          </cell>
          <cell r="AI13">
            <v>480</v>
          </cell>
          <cell r="AJ13">
            <v>3.23</v>
          </cell>
          <cell r="DA13" t="str">
            <v>50ppm</v>
          </cell>
          <cell r="DQ13" t="str">
            <v>10ppm</v>
          </cell>
          <cell r="DR13" t="str">
            <v>10ppm</v>
          </cell>
          <cell r="DS13" t="str">
            <v>10ppm</v>
          </cell>
          <cell r="DT13" t="str">
            <v>10ppm</v>
          </cell>
          <cell r="DU13" t="str">
            <v>10ppm</v>
          </cell>
          <cell r="DV13" t="str">
            <v>10ppm</v>
          </cell>
        </row>
        <row r="14">
          <cell r="AB14" t="str">
            <v>WW51</v>
          </cell>
          <cell r="AC14">
            <v>0.56999999999999995</v>
          </cell>
          <cell r="AD14">
            <v>1.99</v>
          </cell>
          <cell r="AE14">
            <v>0.06</v>
          </cell>
          <cell r="AF14">
            <v>0.83</v>
          </cell>
          <cell r="AG14">
            <v>0</v>
          </cell>
          <cell r="AH14">
            <v>8046</v>
          </cell>
          <cell r="AI14">
            <v>278</v>
          </cell>
          <cell r="AJ14">
            <v>3.46</v>
          </cell>
          <cell r="DA14">
            <v>0</v>
          </cell>
          <cell r="DQ14">
            <v>0</v>
          </cell>
          <cell r="DR14">
            <v>0</v>
          </cell>
          <cell r="DS14">
            <v>0</v>
          </cell>
          <cell r="DT14">
            <v>0</v>
          </cell>
          <cell r="DU14">
            <v>0</v>
          </cell>
          <cell r="DV14">
            <v>0</v>
          </cell>
        </row>
        <row r="15">
          <cell r="AB15" t="str">
            <v>WW52</v>
          </cell>
          <cell r="AC15">
            <v>0</v>
          </cell>
          <cell r="AD15">
            <v>0</v>
          </cell>
          <cell r="AE15">
            <v>0</v>
          </cell>
          <cell r="AF15">
            <v>0</v>
          </cell>
          <cell r="AG15">
            <v>0</v>
          </cell>
          <cell r="AH15">
            <v>0</v>
          </cell>
          <cell r="AI15">
            <v>0</v>
          </cell>
          <cell r="AJ15">
            <v>0</v>
          </cell>
          <cell r="DA15">
            <v>0</v>
          </cell>
          <cell r="DQ15">
            <v>0</v>
          </cell>
          <cell r="DR15">
            <v>0</v>
          </cell>
          <cell r="DS15">
            <v>0</v>
          </cell>
          <cell r="DT15">
            <v>0</v>
          </cell>
          <cell r="DU15">
            <v>0</v>
          </cell>
          <cell r="DV15">
            <v>0</v>
          </cell>
        </row>
        <row r="16">
          <cell r="AB16" t="str">
            <v>Dec '00</v>
          </cell>
          <cell r="AC16">
            <v>0.42</v>
          </cell>
          <cell r="AD16">
            <v>1.41</v>
          </cell>
          <cell r="AE16">
            <v>0.16</v>
          </cell>
          <cell r="AF16">
            <v>0.59</v>
          </cell>
          <cell r="AG16">
            <v>0</v>
          </cell>
          <cell r="AH16">
            <v>48885</v>
          </cell>
          <cell r="AI16">
            <v>1259</v>
          </cell>
          <cell r="AJ16">
            <v>2.58</v>
          </cell>
          <cell r="DA16">
            <v>0</v>
          </cell>
          <cell r="DQ16">
            <v>0</v>
          </cell>
          <cell r="DR16">
            <v>0</v>
          </cell>
          <cell r="DS16">
            <v>0</v>
          </cell>
          <cell r="DT16">
            <v>0</v>
          </cell>
          <cell r="DU16">
            <v>0</v>
          </cell>
          <cell r="DV16">
            <v>0</v>
          </cell>
        </row>
        <row r="17">
          <cell r="DA17" t="str">
            <v>50ppm</v>
          </cell>
          <cell r="DQ17" t="str">
            <v>50ppm</v>
          </cell>
          <cell r="DR17" t="str">
            <v>50ppm</v>
          </cell>
          <cell r="DS17" t="str">
            <v>50ppm</v>
          </cell>
          <cell r="DT17" t="str">
            <v>50ppm</v>
          </cell>
          <cell r="DU17" t="str">
            <v>50ppm</v>
          </cell>
          <cell r="DV17" t="str">
            <v>50ppm</v>
          </cell>
        </row>
        <row r="18">
          <cell r="DA18">
            <v>50253</v>
          </cell>
          <cell r="DQ18">
            <v>3402</v>
          </cell>
          <cell r="DR18">
            <v>14481</v>
          </cell>
          <cell r="DS18">
            <v>29447</v>
          </cell>
          <cell r="DT18">
            <v>42862</v>
          </cell>
          <cell r="DU18">
            <v>38076</v>
          </cell>
          <cell r="DV18">
            <v>53261</v>
          </cell>
        </row>
        <row r="19">
          <cell r="AB19" t="str">
            <v>Nov '00</v>
          </cell>
          <cell r="AC19">
            <v>0</v>
          </cell>
          <cell r="AD19">
            <v>0</v>
          </cell>
          <cell r="AE19">
            <v>0</v>
          </cell>
          <cell r="AF19">
            <v>0</v>
          </cell>
          <cell r="AG19">
            <v>0</v>
          </cell>
          <cell r="AH19">
            <v>0</v>
          </cell>
          <cell r="AI19">
            <v>0</v>
          </cell>
          <cell r="AJ19">
            <v>0</v>
          </cell>
          <cell r="DA19">
            <v>4344</v>
          </cell>
          <cell r="DQ19">
            <v>69</v>
          </cell>
          <cell r="DR19">
            <v>55</v>
          </cell>
          <cell r="DS19">
            <v>124</v>
          </cell>
          <cell r="DT19">
            <v>95</v>
          </cell>
          <cell r="DU19">
            <v>49</v>
          </cell>
          <cell r="DV19">
            <v>113</v>
          </cell>
        </row>
        <row r="20">
          <cell r="AB20" t="str">
            <v>WW48</v>
          </cell>
          <cell r="AC20">
            <v>0</v>
          </cell>
          <cell r="AD20">
            <v>0</v>
          </cell>
          <cell r="AE20">
            <v>0</v>
          </cell>
          <cell r="AF20">
            <v>0</v>
          </cell>
          <cell r="AG20">
            <v>0</v>
          </cell>
          <cell r="AH20">
            <v>9345</v>
          </cell>
          <cell r="AI20">
            <v>13</v>
          </cell>
          <cell r="AJ20">
            <v>0.13900000000000001</v>
          </cell>
          <cell r="DA20">
            <v>133.61000000000001</v>
          </cell>
          <cell r="DQ20">
            <v>138.91999999999999</v>
          </cell>
          <cell r="DR20">
            <v>26.01</v>
          </cell>
          <cell r="DS20">
            <v>28.84</v>
          </cell>
          <cell r="DT20">
            <v>15.18</v>
          </cell>
          <cell r="DU20">
            <v>8.81</v>
          </cell>
          <cell r="DV20">
            <v>14.53</v>
          </cell>
        </row>
        <row r="21">
          <cell r="AB21" t="str">
            <v>WW49</v>
          </cell>
          <cell r="AC21">
            <v>0</v>
          </cell>
          <cell r="AD21">
            <v>0</v>
          </cell>
          <cell r="AE21">
            <v>0</v>
          </cell>
          <cell r="AF21">
            <v>0</v>
          </cell>
          <cell r="AG21">
            <v>0</v>
          </cell>
          <cell r="AH21">
            <v>2259</v>
          </cell>
          <cell r="AI21">
            <v>6</v>
          </cell>
          <cell r="AJ21">
            <v>0.26600000000000001</v>
          </cell>
          <cell r="DA21" t="str">
            <v>100ppm</v>
          </cell>
          <cell r="DQ21" t="str">
            <v>100ppm</v>
          </cell>
          <cell r="DR21" t="str">
            <v>100ppm</v>
          </cell>
          <cell r="DS21" t="str">
            <v>100ppm</v>
          </cell>
          <cell r="DT21" t="str">
            <v>100ppm</v>
          </cell>
          <cell r="DU21" t="str">
            <v>100ppm</v>
          </cell>
          <cell r="DV21" t="str">
            <v>100ppm</v>
          </cell>
        </row>
        <row r="22">
          <cell r="AB22" t="str">
            <v>WW50</v>
          </cell>
          <cell r="AC22">
            <v>0.13</v>
          </cell>
          <cell r="AD22">
            <v>0.34</v>
          </cell>
          <cell r="AE22">
            <v>0.05</v>
          </cell>
          <cell r="AF22">
            <v>0.01</v>
          </cell>
          <cell r="AG22">
            <v>0</v>
          </cell>
          <cell r="AH22">
            <v>7456</v>
          </cell>
          <cell r="AI22">
            <v>16</v>
          </cell>
          <cell r="AJ22">
            <v>0.215</v>
          </cell>
          <cell r="DA22">
            <v>52361</v>
          </cell>
          <cell r="DQ22">
            <v>3402</v>
          </cell>
          <cell r="DR22">
            <v>12549</v>
          </cell>
          <cell r="DS22">
            <v>22954</v>
          </cell>
          <cell r="DT22">
            <v>42643</v>
          </cell>
          <cell r="DU22">
            <v>24727</v>
          </cell>
          <cell r="DV22">
            <v>50055</v>
          </cell>
        </row>
        <row r="23">
          <cell r="AB23" t="str">
            <v>WW51</v>
          </cell>
          <cell r="AC23">
            <v>0</v>
          </cell>
          <cell r="AD23">
            <v>0</v>
          </cell>
          <cell r="AE23">
            <v>0</v>
          </cell>
          <cell r="AF23">
            <v>0</v>
          </cell>
          <cell r="AG23">
            <v>0</v>
          </cell>
          <cell r="AH23">
            <v>3946</v>
          </cell>
          <cell r="AI23">
            <v>8</v>
          </cell>
          <cell r="AJ23">
            <v>0.20300000000000001</v>
          </cell>
          <cell r="DA23">
            <v>1653</v>
          </cell>
          <cell r="DQ23">
            <v>72</v>
          </cell>
          <cell r="DR23">
            <v>173</v>
          </cell>
          <cell r="DS23">
            <v>121</v>
          </cell>
          <cell r="DT23">
            <v>98</v>
          </cell>
          <cell r="DU23">
            <v>103</v>
          </cell>
          <cell r="DV23">
            <v>164</v>
          </cell>
        </row>
        <row r="24">
          <cell r="AB24" t="str">
            <v>WW52</v>
          </cell>
          <cell r="AC24">
            <v>0</v>
          </cell>
          <cell r="AD24">
            <v>0</v>
          </cell>
          <cell r="AE24">
            <v>0</v>
          </cell>
          <cell r="AF24">
            <v>0</v>
          </cell>
          <cell r="AG24">
            <v>0</v>
          </cell>
          <cell r="AH24">
            <v>1151</v>
          </cell>
          <cell r="AI24">
            <v>4</v>
          </cell>
          <cell r="AJ24">
            <v>0.34799999999999998</v>
          </cell>
          <cell r="DA24">
            <v>3.1569297759783045E-2</v>
          </cell>
          <cell r="DQ24">
            <v>2.1164021164021159E-2</v>
          </cell>
          <cell r="DR24">
            <v>1.3785959040560999E-2</v>
          </cell>
          <cell r="DS24">
            <v>5.2714123899973856E-3</v>
          </cell>
          <cell r="DT24">
            <v>2.298149754942194E-3</v>
          </cell>
          <cell r="DU24">
            <v>4.1654871193432278E-3</v>
          </cell>
          <cell r="DV24">
            <v>3.2763959644391172E-3</v>
          </cell>
        </row>
        <row r="25">
          <cell r="AB25" t="str">
            <v>Dec '00</v>
          </cell>
          <cell r="AC25">
            <v>0.04</v>
          </cell>
          <cell r="AD25">
            <v>0.1</v>
          </cell>
          <cell r="AE25">
            <v>0.02</v>
          </cell>
          <cell r="AF25">
            <v>0</v>
          </cell>
          <cell r="AG25">
            <v>0</v>
          </cell>
          <cell r="AH25">
            <v>24157</v>
          </cell>
          <cell r="AI25">
            <v>47</v>
          </cell>
          <cell r="AJ25">
            <v>0.19500000000000001</v>
          </cell>
          <cell r="DA25">
            <v>0.01</v>
          </cell>
          <cell r="DQ25">
            <v>3.0000000000000001E-3</v>
          </cell>
          <cell r="DR25">
            <v>3.0000000000000001E-3</v>
          </cell>
          <cell r="DS25">
            <v>3.0000000000000001E-3</v>
          </cell>
          <cell r="DT25">
            <v>3.0000000000000001E-3</v>
          </cell>
          <cell r="DU25">
            <v>3.0000000000000001E-3</v>
          </cell>
          <cell r="DV25">
            <v>3.0000000000000001E-3</v>
          </cell>
        </row>
        <row r="26">
          <cell r="DA26">
            <v>1653</v>
          </cell>
          <cell r="DQ26">
            <v>72</v>
          </cell>
          <cell r="DR26">
            <v>173</v>
          </cell>
          <cell r="DS26">
            <v>121</v>
          </cell>
          <cell r="DT26">
            <v>98</v>
          </cell>
          <cell r="DU26">
            <v>103</v>
          </cell>
          <cell r="DV26">
            <v>164</v>
          </cell>
        </row>
        <row r="27">
          <cell r="DA27">
            <v>0</v>
          </cell>
          <cell r="DQ27">
            <v>0</v>
          </cell>
          <cell r="DR27">
            <v>0</v>
          </cell>
          <cell r="DS27">
            <v>0</v>
          </cell>
          <cell r="DT27">
            <v>0</v>
          </cell>
          <cell r="DU27">
            <v>0</v>
          </cell>
          <cell r="DV27">
            <v>0</v>
          </cell>
        </row>
        <row r="28">
          <cell r="AB28" t="str">
            <v>JULY</v>
          </cell>
          <cell r="AC28">
            <v>0.06</v>
          </cell>
          <cell r="AD28">
            <v>0.19</v>
          </cell>
          <cell r="AE28">
            <v>0.28999999999999998</v>
          </cell>
          <cell r="AF28">
            <v>0.04</v>
          </cell>
          <cell r="AG28">
            <v>0.24</v>
          </cell>
          <cell r="AH28">
            <v>0</v>
          </cell>
          <cell r="AI28">
            <v>116</v>
          </cell>
          <cell r="AJ28">
            <v>16041</v>
          </cell>
          <cell r="AK28">
            <v>0.72299999999999998</v>
          </cell>
          <cell r="AL28">
            <v>0.72299999999999998</v>
          </cell>
          <cell r="DA28">
            <v>70</v>
          </cell>
          <cell r="DQ28">
            <v>0</v>
          </cell>
          <cell r="DR28">
            <v>4</v>
          </cell>
          <cell r="DS28">
            <v>23</v>
          </cell>
          <cell r="DT28">
            <v>0</v>
          </cell>
          <cell r="DU28">
            <v>5</v>
          </cell>
          <cell r="DV28">
            <v>11</v>
          </cell>
        </row>
        <row r="29">
          <cell r="AB29" t="str">
            <v>AUG</v>
          </cell>
          <cell r="AC29">
            <v>0.16</v>
          </cell>
          <cell r="AD29">
            <v>0.2</v>
          </cell>
          <cell r="AE29">
            <v>0.15</v>
          </cell>
          <cell r="AF29" t="e">
            <v>#REF!</v>
          </cell>
          <cell r="AG29" t="e">
            <v>#REF!</v>
          </cell>
          <cell r="AH29">
            <v>0</v>
          </cell>
          <cell r="AI29">
            <v>230</v>
          </cell>
          <cell r="AJ29">
            <v>41937</v>
          </cell>
          <cell r="AK29">
            <v>0.54800000000000004</v>
          </cell>
          <cell r="AL29">
            <v>0.59699999999999998</v>
          </cell>
          <cell r="DA29">
            <v>1105</v>
          </cell>
          <cell r="DQ29">
            <v>44</v>
          </cell>
          <cell r="DR29">
            <v>25</v>
          </cell>
          <cell r="DS29">
            <v>28</v>
          </cell>
          <cell r="DT29">
            <v>54</v>
          </cell>
          <cell r="DU29">
            <v>21</v>
          </cell>
          <cell r="DV29">
            <v>38</v>
          </cell>
        </row>
        <row r="30">
          <cell r="AB30" t="str">
            <v>SEPT</v>
          </cell>
          <cell r="AC30">
            <v>0.12</v>
          </cell>
          <cell r="AD30">
            <v>0.01</v>
          </cell>
          <cell r="AE30">
            <v>0.02</v>
          </cell>
          <cell r="AF30">
            <v>0</v>
          </cell>
          <cell r="AG30">
            <v>0.1</v>
          </cell>
          <cell r="AH30">
            <v>0</v>
          </cell>
          <cell r="AI30">
            <v>187</v>
          </cell>
          <cell r="AJ30">
            <v>75405</v>
          </cell>
          <cell r="AK30">
            <v>0.248</v>
          </cell>
          <cell r="AL30">
            <v>0.4</v>
          </cell>
          <cell r="DA30">
            <v>368</v>
          </cell>
          <cell r="DQ30">
            <v>0</v>
          </cell>
          <cell r="DR30">
            <v>0</v>
          </cell>
          <cell r="DS30">
            <v>0</v>
          </cell>
          <cell r="DT30">
            <v>0</v>
          </cell>
          <cell r="DU30">
            <v>0</v>
          </cell>
          <cell r="DV30">
            <v>0</v>
          </cell>
        </row>
        <row r="31">
          <cell r="AB31" t="str">
            <v>OCT</v>
          </cell>
          <cell r="AC31">
            <v>0.2</v>
          </cell>
          <cell r="AD31">
            <v>0.05</v>
          </cell>
          <cell r="AE31">
            <v>0.15</v>
          </cell>
          <cell r="AF31">
            <v>0.04</v>
          </cell>
          <cell r="AG31">
            <v>0</v>
          </cell>
          <cell r="AH31">
            <v>0</v>
          </cell>
          <cell r="AI31">
            <v>196</v>
          </cell>
          <cell r="AJ31">
            <v>43777</v>
          </cell>
          <cell r="AK31">
            <v>0.44800000000000001</v>
          </cell>
          <cell r="AL31">
            <v>0.41099999999999998</v>
          </cell>
          <cell r="DA31">
            <v>171</v>
          </cell>
          <cell r="DQ31">
            <v>28</v>
          </cell>
          <cell r="DR31">
            <v>130</v>
          </cell>
          <cell r="DS31">
            <v>70</v>
          </cell>
          <cell r="DT31">
            <v>44</v>
          </cell>
          <cell r="DU31">
            <v>77</v>
          </cell>
          <cell r="DV31">
            <v>115</v>
          </cell>
        </row>
        <row r="32">
          <cell r="AB32" t="str">
            <v>NOV</v>
          </cell>
          <cell r="AC32">
            <v>0.18</v>
          </cell>
          <cell r="AD32">
            <v>0.09</v>
          </cell>
          <cell r="AE32">
            <v>0.03</v>
          </cell>
          <cell r="AF32">
            <v>7.0000000000000007E-2</v>
          </cell>
          <cell r="AG32">
            <v>0.12</v>
          </cell>
          <cell r="AH32">
            <v>0</v>
          </cell>
          <cell r="AI32">
            <v>264</v>
          </cell>
          <cell r="AJ32">
            <v>52361</v>
          </cell>
          <cell r="AK32">
            <v>0.504</v>
          </cell>
          <cell r="AL32">
            <v>0.433</v>
          </cell>
          <cell r="DA32">
            <v>0</v>
          </cell>
          <cell r="DQ32">
            <v>0</v>
          </cell>
          <cell r="DR32">
            <v>0</v>
          </cell>
          <cell r="DS32">
            <v>0</v>
          </cell>
          <cell r="DT32">
            <v>0</v>
          </cell>
          <cell r="DU32">
            <v>0</v>
          </cell>
          <cell r="DV32">
            <v>0</v>
          </cell>
        </row>
        <row r="33">
          <cell r="AB33" t="str">
            <v>DEC</v>
          </cell>
          <cell r="AC33">
            <v>0.25</v>
          </cell>
          <cell r="AD33">
            <v>0.09</v>
          </cell>
          <cell r="AE33">
            <v>0.02</v>
          </cell>
          <cell r="AF33">
            <v>0.05</v>
          </cell>
          <cell r="AG33">
            <v>0.1</v>
          </cell>
          <cell r="AH33">
            <v>0</v>
          </cell>
          <cell r="AI33">
            <v>247</v>
          </cell>
          <cell r="AJ33">
            <v>48885</v>
          </cell>
          <cell r="AK33">
            <v>0.505</v>
          </cell>
          <cell r="AL33">
            <v>0.44500000000000001</v>
          </cell>
          <cell r="DA33">
            <v>0</v>
          </cell>
          <cell r="DQ33">
            <v>3020</v>
          </cell>
          <cell r="DR33">
            <v>10771</v>
          </cell>
          <cell r="DS33">
            <v>14508</v>
          </cell>
          <cell r="DT33">
            <v>41975</v>
          </cell>
          <cell r="DU33">
            <v>23477</v>
          </cell>
          <cell r="DV33">
            <v>45113</v>
          </cell>
        </row>
        <row r="34">
          <cell r="DM34">
            <v>25</v>
          </cell>
          <cell r="DN34">
            <v>104</v>
          </cell>
          <cell r="DO34">
            <v>77</v>
          </cell>
          <cell r="DP34">
            <v>85</v>
          </cell>
          <cell r="DQ34">
            <v>59</v>
          </cell>
          <cell r="DR34">
            <v>12</v>
          </cell>
        </row>
        <row r="35">
          <cell r="DM35">
            <v>8.2781456953642391E-3</v>
          </cell>
          <cell r="DN35">
            <v>9.6555565871321147E-3</v>
          </cell>
          <cell r="DO35">
            <v>5.3074165977391782E-3</v>
          </cell>
          <cell r="DP35">
            <v>2.0250148898153658E-3</v>
          </cell>
          <cell r="DQ35">
            <v>2.513097925629339E-3</v>
          </cell>
          <cell r="DR35">
            <v>2.659987143395473E-4</v>
          </cell>
        </row>
        <row r="36">
          <cell r="DM36">
            <v>2E-3</v>
          </cell>
          <cell r="DN36">
            <v>2E-3</v>
          </cell>
          <cell r="DO36">
            <v>2E-3</v>
          </cell>
          <cell r="DP36">
            <v>2E-3</v>
          </cell>
          <cell r="DQ36">
            <v>2E-3</v>
          </cell>
          <cell r="DR36">
            <v>2E-3</v>
          </cell>
        </row>
        <row r="37">
          <cell r="DM37">
            <v>17</v>
          </cell>
          <cell r="DN37">
            <v>104</v>
          </cell>
          <cell r="DO37">
            <v>77</v>
          </cell>
          <cell r="DP37">
            <v>85</v>
          </cell>
          <cell r="DQ37">
            <v>59</v>
          </cell>
          <cell r="DR37">
            <v>12</v>
          </cell>
        </row>
        <row r="38">
          <cell r="DM38">
            <v>8</v>
          </cell>
          <cell r="DN38">
            <v>0</v>
          </cell>
          <cell r="DO38">
            <v>0</v>
          </cell>
          <cell r="DP38">
            <v>0</v>
          </cell>
          <cell r="DQ38">
            <v>0</v>
          </cell>
          <cell r="DR38">
            <v>0</v>
          </cell>
        </row>
        <row r="39">
          <cell r="DM39">
            <v>15</v>
          </cell>
          <cell r="DN39">
            <v>37</v>
          </cell>
          <cell r="DO39">
            <v>26</v>
          </cell>
          <cell r="DP39">
            <v>8</v>
          </cell>
          <cell r="DQ39">
            <v>12</v>
          </cell>
          <cell r="DR39">
            <v>0</v>
          </cell>
        </row>
        <row r="40">
          <cell r="DM40">
            <v>0</v>
          </cell>
          <cell r="DN40">
            <v>0</v>
          </cell>
          <cell r="DO40">
            <v>0</v>
          </cell>
          <cell r="DP40">
            <v>0</v>
          </cell>
          <cell r="DQ40">
            <v>0</v>
          </cell>
          <cell r="DR40">
            <v>0</v>
          </cell>
        </row>
        <row r="41">
          <cell r="DM41">
            <v>0</v>
          </cell>
          <cell r="DN41">
            <v>0</v>
          </cell>
          <cell r="DO41">
            <v>0</v>
          </cell>
          <cell r="DP41">
            <v>0</v>
          </cell>
          <cell r="DQ41">
            <v>0</v>
          </cell>
          <cell r="DR41">
            <v>4</v>
          </cell>
        </row>
        <row r="42">
          <cell r="DM42">
            <v>0</v>
          </cell>
          <cell r="DN42">
            <v>67</v>
          </cell>
          <cell r="DO42">
            <v>50</v>
          </cell>
          <cell r="DP42">
            <v>67</v>
          </cell>
          <cell r="DQ42">
            <v>41</v>
          </cell>
          <cell r="DR42">
            <v>8</v>
          </cell>
        </row>
        <row r="43">
          <cell r="DM43">
            <v>10</v>
          </cell>
          <cell r="DN43">
            <v>0</v>
          </cell>
          <cell r="DO43">
            <v>1</v>
          </cell>
          <cell r="DP43">
            <v>10</v>
          </cell>
          <cell r="DQ43">
            <v>6</v>
          </cell>
          <cell r="DR43">
            <v>0</v>
          </cell>
        </row>
        <row r="44">
          <cell r="DM44">
            <v>1144</v>
          </cell>
          <cell r="DN44">
            <v>4944</v>
          </cell>
          <cell r="DO44">
            <v>8327</v>
          </cell>
          <cell r="DP44">
            <v>11851</v>
          </cell>
          <cell r="DQ44">
            <v>9697</v>
          </cell>
          <cell r="DR44">
            <v>12426</v>
          </cell>
        </row>
        <row r="45">
          <cell r="DM45">
            <v>2</v>
          </cell>
          <cell r="DN45">
            <v>6</v>
          </cell>
          <cell r="DO45">
            <v>6</v>
          </cell>
          <cell r="DP45">
            <v>13</v>
          </cell>
          <cell r="DQ45">
            <v>12</v>
          </cell>
          <cell r="DR45">
            <v>13</v>
          </cell>
        </row>
        <row r="46">
          <cell r="DM46">
            <v>1.748251748251748E-3</v>
          </cell>
          <cell r="DN46">
            <v>1.2135922330097091E-3</v>
          </cell>
          <cell r="DO46">
            <v>7.2054761618830306E-4</v>
          </cell>
          <cell r="DP46">
            <v>1.0969538435575061E-3</v>
          </cell>
          <cell r="DQ46">
            <v>1.2374961328245849E-3</v>
          </cell>
          <cell r="DR46">
            <v>1.0461934653146631E-3</v>
          </cell>
        </row>
        <row r="47">
          <cell r="DM47">
            <v>1E-3</v>
          </cell>
          <cell r="DN47">
            <v>1E-3</v>
          </cell>
          <cell r="DO47">
            <v>1E-3</v>
          </cell>
          <cell r="DP47">
            <v>1E-3</v>
          </cell>
          <cell r="DQ47">
            <v>1E-3</v>
          </cell>
          <cell r="DR47">
            <v>1E-3</v>
          </cell>
        </row>
        <row r="48">
          <cell r="DM48">
            <v>0</v>
          </cell>
          <cell r="DN48">
            <v>0</v>
          </cell>
          <cell r="DO48">
            <v>0</v>
          </cell>
          <cell r="DP48">
            <v>0</v>
          </cell>
          <cell r="DQ48">
            <v>0</v>
          </cell>
          <cell r="DR48">
            <v>0</v>
          </cell>
        </row>
        <row r="102">
          <cell r="AK102" t="str">
            <v>{DIALOG _MainMenu}</v>
          </cell>
        </row>
        <row r="112">
          <cell r="AV112" t="str">
            <v>{HOME}</v>
          </cell>
        </row>
        <row r="158">
          <cell r="BA158" t="str">
            <v>DIALOG</v>
          </cell>
        </row>
        <row r="208">
          <cell r="BB208" t="str">
            <v>{FILE-UNSEAL "123"}</v>
          </cell>
        </row>
        <row r="209">
          <cell r="CA209" t="str">
            <v>{FILE-UNSEAL "123"}</v>
          </cell>
          <cell r="CH209" t="str">
            <v>{FILE-SEAL "123"}</v>
          </cell>
        </row>
        <row r="210">
          <cell r="CH210" t="str">
            <v>{HOME}</v>
          </cell>
        </row>
        <row r="211">
          <cell r="CH211" t="str">
            <v>{BRANCH \M}</v>
          </cell>
        </row>
        <row r="227">
          <cell r="BJ227" t="str">
            <v>{FILE-UNSEAL "123"}</v>
          </cell>
        </row>
        <row r="298">
          <cell r="BN298" t="str">
            <v>{FILE-SEAL "123"}</v>
          </cell>
        </row>
        <row r="300">
          <cell r="BN300" t="str">
            <v>{FILE-UNSEAL "123"}</v>
          </cell>
        </row>
      </sheetData>
      <sheetData sheetId="4"/>
      <sheetData sheetId="5"/>
      <sheetData sheetId="6"/>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Name val="Results"/>
      <sheetName val="E1.0"/>
      <sheetName val="E2.0"/>
      <sheetName val="E3.0"/>
      <sheetName val="E4.0"/>
      <sheetName val="E5.0"/>
      <sheetName val="E6.1"/>
      <sheetName val="E6.2"/>
      <sheetName val="E6.3"/>
      <sheetName val="E6.4"/>
      <sheetName val="E7.0"/>
      <sheetName val="CAR"/>
    </sheetNames>
    <sheetDataSet>
      <sheetData sheetId="0"/>
      <sheetData sheetId="1">
        <row r="13">
          <cell r="AE13" t="str">
            <v>NR</v>
          </cell>
        </row>
      </sheetData>
      <sheetData sheetId="2">
        <row r="12">
          <cell r="F12" t="str">
            <v>NR</v>
          </cell>
        </row>
      </sheetData>
      <sheetData sheetId="3">
        <row r="12">
          <cell r="F12" t="str">
            <v>NR</v>
          </cell>
        </row>
      </sheetData>
      <sheetData sheetId="4">
        <row r="12">
          <cell r="F12" t="str">
            <v>NR</v>
          </cell>
        </row>
      </sheetData>
      <sheetData sheetId="5">
        <row r="12">
          <cell r="F12" t="str">
            <v>NR</v>
          </cell>
        </row>
      </sheetData>
      <sheetData sheetId="6">
        <row r="12">
          <cell r="F12">
            <v>10</v>
          </cell>
        </row>
      </sheetData>
      <sheetData sheetId="7">
        <row r="12">
          <cell r="F12">
            <v>10</v>
          </cell>
        </row>
      </sheetData>
      <sheetData sheetId="8">
        <row r="12">
          <cell r="F12">
            <v>10</v>
          </cell>
        </row>
      </sheetData>
      <sheetData sheetId="9">
        <row r="12">
          <cell r="F12">
            <v>10</v>
          </cell>
        </row>
      </sheetData>
      <sheetData sheetId="10">
        <row r="12">
          <cell r="F12" t="str">
            <v>NR</v>
          </cell>
        </row>
      </sheetData>
      <sheetData sheetId="11">
        <row r="12">
          <cell r="F12" t="str">
            <v>NR</v>
          </cell>
        </row>
      </sheetData>
      <sheetData sheetId="1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ng Yong audit report 1"/>
    </sheetNames>
    <sheetDataSet>
      <sheetData sheetId="0"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Document control"/>
      <sheetName val="Instruction sheet"/>
      <sheetName val="Contract review"/>
      <sheetName val="RR - Front page planning"/>
      <sheetName val="RR - Planning"/>
      <sheetName val="RR - Front page audit report"/>
      <sheetName val="RR - Readiness review findings"/>
      <sheetName val="RR - Front page follow up"/>
      <sheetName val="RR - Follow up findings"/>
      <sheetName val="IA - Front page planning"/>
      <sheetName val="IA - Planning"/>
      <sheetName val="IA - Audit report front page"/>
      <sheetName val="IA - Auditor notes"/>
      <sheetName val="IA - Opportunity for improvemen"/>
      <sheetName val="IA - Audit findings overview"/>
      <sheetName val="IA - Audit summary report"/>
      <sheetName val="IA - Surveillance plan"/>
      <sheetName val="IA - SF02 (1)"/>
      <sheetName val="IA - SF02 (2)"/>
      <sheetName val="IA - SF02 (3)"/>
      <sheetName val="IA - SF02 (4)"/>
      <sheetName val="IA - SF02 (5)"/>
      <sheetName val="IA - SF02 (6)"/>
      <sheetName val="IA - SF02 (7)"/>
      <sheetName val="IA - SF02 (8)"/>
      <sheetName val="IA - SF02 (9)"/>
      <sheetName val="IA - SF02 (10)"/>
      <sheetName val="IA - SF02 (11)"/>
      <sheetName val="IA - SF02 (12)"/>
      <sheetName val="IA - SF02 (13)"/>
      <sheetName val="IA - SF02 (14)"/>
      <sheetName val="IA - SF02 (15)"/>
      <sheetName val="IA - SF02 (16)"/>
      <sheetName val="IA - SF02 (17)"/>
      <sheetName val="IA - SF02 (18)"/>
      <sheetName val="IA - SF02 (19)"/>
      <sheetName val="IA - SF02 (20)"/>
      <sheetName val="IA - SF02 (21)"/>
      <sheetName val="IA - SF02 (22)"/>
      <sheetName val="IA - SF02 (23)"/>
      <sheetName val="IA - SF02 (24)"/>
      <sheetName val="IA - SF02 (25)"/>
      <sheetName val="IA - Follow up - Front page"/>
      <sheetName val="IA Follow up - Audit summary "/>
      <sheetName val="Certificate after IA"/>
      <sheetName val="Letter of conformance after IA"/>
      <sheetName val="SA1 - Front page planning"/>
      <sheetName val="SA1 - Planning"/>
      <sheetName val="SA1 - Audit report front page"/>
      <sheetName val="SA1 - Process information"/>
      <sheetName val="SA1 - Customer information"/>
      <sheetName val="SA1 - Auditor notes"/>
      <sheetName val="SA1 - Opportunity for improv"/>
      <sheetName val="SA1 - Audit findings overview"/>
      <sheetName val="SA1 - Audit summary report"/>
      <sheetName val="SA1 - Surveillance plan"/>
      <sheetName val="SA1 - SF02 (1)"/>
      <sheetName val="SA1 - SF02 (2)"/>
      <sheetName val="SA1 - SF02 (3)"/>
      <sheetName val="SA1 - SF02 (4)"/>
      <sheetName val="SA1 - SF02 (5)"/>
      <sheetName val="SA1 - SF02 (6)"/>
      <sheetName val="SA1 - SF02 (7)"/>
      <sheetName val="SA1 - SF02 (8)"/>
      <sheetName val="SA1 - SF02 (9)"/>
      <sheetName val="SA1 - SF02 (10)"/>
      <sheetName val="SA1 - SF02 (11)"/>
      <sheetName val="SA1 - SF02 (12)"/>
      <sheetName val="SA1 - SF02 (13)"/>
      <sheetName val="SA1 - SF02 (14)"/>
      <sheetName val="SA1 - SF02 (15)"/>
      <sheetName val="SA1 - SF02 (16)"/>
      <sheetName val="SA1 - SF02 (17)"/>
      <sheetName val="SA1 - SF02 (18)"/>
      <sheetName val="SA1 - SF02 (19)"/>
      <sheetName val="SA1 - SF02 (20)"/>
      <sheetName val="SA1 - SF02 (21)"/>
      <sheetName val="SA1 - SF02 (22)"/>
      <sheetName val="SA1 - SF02 (23)"/>
      <sheetName val="SA1 - SF02 (24)"/>
      <sheetName val="SA1 - SF02 (25)"/>
      <sheetName val="SA1 - Follow up - Front page"/>
      <sheetName val="SA1 - Follow up - Audit summary"/>
      <sheetName val="Certificate after SA1"/>
      <sheetName val="Letter of conformance after SA1"/>
      <sheetName val="SA2 - Front page planning"/>
      <sheetName val="SA2 - Planning"/>
      <sheetName val="SA2 - Audit report front page"/>
      <sheetName val="SA2 - Process information"/>
      <sheetName val="SA2 - Customer information"/>
      <sheetName val="SA2 - Auditor notes"/>
      <sheetName val="SA2 - Opportunity for impro"/>
      <sheetName val="SA2 - Audit findings overvi"/>
      <sheetName val="SA2 - Audit summary report"/>
      <sheetName val="SA2 - SF02 (1)"/>
      <sheetName val="SA2 - SF02 (2)"/>
      <sheetName val="SA2 - SF02 (3)"/>
      <sheetName val="SA2 - SF02 (4)"/>
      <sheetName val="SA2 - SF02 (5)"/>
      <sheetName val="SA2 - SF02 (6)"/>
      <sheetName val="SA2 - SF02 (7)"/>
      <sheetName val="SA2 - SF02 (8)"/>
      <sheetName val="SA2 - SF02 (9)"/>
      <sheetName val="SA2 - SF02 (10)"/>
      <sheetName val="SA2 - SF02 (11)"/>
      <sheetName val="SA2 - SF02 (12)"/>
      <sheetName val="SA2 - SF02 (13)"/>
      <sheetName val="SA2 - SF02 (14)"/>
      <sheetName val="SA2 - SF02 (15)"/>
      <sheetName val="SA2 - SF02 (16)"/>
      <sheetName val="SA2 - SF02 (17)"/>
      <sheetName val="SA2 - SF02 (18)"/>
      <sheetName val="SA2 - SF02 (19)"/>
      <sheetName val="SA2 - SF02 (20)"/>
      <sheetName val="SA2 - SF02 (21)"/>
      <sheetName val="SA2 - SF02 (22)"/>
      <sheetName val="SA2 - SF02 (23)"/>
      <sheetName val="SA2 - SF02 (24)"/>
      <sheetName val="SA2 - SF02 (25)"/>
      <sheetName val="SA2 - Follow up - Front pag"/>
      <sheetName val="SA2 - Follow up - Audit sum"/>
      <sheetName val="Certificate after SA2"/>
      <sheetName val="Letter of conformance after SA2"/>
      <sheetName val="SSA1 - Audit report front page"/>
      <sheetName val="SSA1 - Process information"/>
      <sheetName val="SSA1 - Customer information"/>
      <sheetName val="SSA1 - Auditor notes"/>
      <sheetName val="SSA1 - Opportunity for impro"/>
      <sheetName val="SSA1 - Audit findings overview"/>
      <sheetName val="SSA1 - Audit summary report"/>
      <sheetName val="SSA1 - SF02 (1)"/>
      <sheetName val="SSA1 - SF02 (2)"/>
      <sheetName val="SSA1 - SF02 (3)"/>
      <sheetName val="SSA1 - SF02 (4)"/>
      <sheetName val="SSA1 - SF02 (5)"/>
      <sheetName val="SSA1 - SF02 (6)"/>
      <sheetName val="SSA1 - SF02 (7)"/>
      <sheetName val="SSA1 - SF02 (8)"/>
      <sheetName val="SSA1 - SF02 (9)"/>
      <sheetName val="SSA1 - SF02 (10)"/>
      <sheetName val="SSA1 - Follow up - Front page"/>
      <sheetName val="SSA1 - Follow up - Audit sum"/>
      <sheetName val="SSA2 - Audit report front page"/>
      <sheetName val="SSA2 - Process information"/>
      <sheetName val="SSA2 - Customer information"/>
      <sheetName val="SSA2 - Auditor notes"/>
      <sheetName val="SSA2 - Opportunity for impr"/>
      <sheetName val="SSA2 - Audit findings overview"/>
      <sheetName val="SSA2 - Audit summary report"/>
      <sheetName val="SSA2 - SF02 (1)"/>
      <sheetName val="SSA2 - SF02 (2)"/>
      <sheetName val="SSA2 - SF02 (3)"/>
      <sheetName val="SSA2 - SF02 (4)"/>
      <sheetName val="SSA2 - SF02 (5)"/>
      <sheetName val="SSA2 - SF02 (6)"/>
      <sheetName val="SSA2 - SF02 (7)"/>
      <sheetName val="SSA2 - SF02 (8)"/>
      <sheetName val="SSA2 - SF02 (9)"/>
      <sheetName val="SSA2 - SF02 (10)"/>
      <sheetName val="SSA2 - Follow up - Front page"/>
      <sheetName val="SSA2 - Follow up - Audit summar"/>
      <sheetName val="POV check list"/>
      <sheetName val="IATF data base"/>
      <sheetName val="Performance review"/>
      <sheetName val="Sheet2"/>
      <sheetName val="!! Don't change"/>
    </sheetNames>
    <sheetDataSet>
      <sheetData sheetId="0"/>
      <sheetData sheetId="1"/>
      <sheetData sheetId="2"/>
      <sheetData sheetId="3"/>
      <sheetData sheetId="4"/>
      <sheetData sheetId="5"/>
      <sheetData sheetId="6"/>
      <sheetData sheetId="7">
        <row r="134">
          <cell r="C134" t="str">
            <v>Management  &amp; Business Planning</v>
          </cell>
        </row>
        <row r="135">
          <cell r="C135" t="str">
            <v>Internal Quality Audit</v>
          </cell>
        </row>
        <row r="136">
          <cell r="C136" t="str">
            <v>MIS</v>
          </cell>
        </row>
        <row r="137">
          <cell r="C137" t="str">
            <v>Purchasing</v>
          </cell>
        </row>
        <row r="138">
          <cell r="C138" t="str">
            <v>Engineering &amp; Development</v>
          </cell>
        </row>
        <row r="139">
          <cell r="C139" t="str">
            <v>Human Resource &amp; Training</v>
          </cell>
        </row>
        <row r="140">
          <cell r="C140" t="str">
            <v>Quality Assurance System</v>
          </cell>
        </row>
        <row r="141">
          <cell r="C141" t="str">
            <v>Production Planning &amp; Control</v>
          </cell>
        </row>
        <row r="142">
          <cell r="C142" t="str">
            <v>Manufacturing</v>
          </cell>
        </row>
        <row r="143">
          <cell r="C143" t="str">
            <v>Delivery</v>
          </cell>
        </row>
        <row r="144">
          <cell r="C144" t="str">
            <v>Tooling Managament (Inlcude maintenance)</v>
          </cell>
        </row>
        <row r="145">
          <cell r="C145" t="str">
            <v>Store</v>
          </cell>
        </row>
        <row r="146">
          <cell r="C146" t="str">
            <v xml:space="preserve">Account </v>
          </cell>
        </row>
        <row r="147">
          <cell r="C147" t="str">
            <v>-</v>
          </cell>
        </row>
        <row r="148">
          <cell r="C148" t="str">
            <v>-</v>
          </cell>
        </row>
        <row r="149">
          <cell r="C149" t="str">
            <v>-</v>
          </cell>
        </row>
        <row r="150">
          <cell r="C150" t="str">
            <v>-</v>
          </cell>
        </row>
        <row r="151">
          <cell r="C151" t="str">
            <v>-</v>
          </cell>
        </row>
        <row r="152">
          <cell r="C152" t="str">
            <v>-</v>
          </cell>
        </row>
        <row r="153">
          <cell r="C153" t="str">
            <v>-</v>
          </cell>
        </row>
        <row r="154">
          <cell r="C154" t="str">
            <v>-</v>
          </cell>
        </row>
        <row r="155">
          <cell r="C155" t="str">
            <v>-</v>
          </cell>
        </row>
        <row r="156">
          <cell r="C156" t="str">
            <v>-</v>
          </cell>
        </row>
        <row r="157">
          <cell r="C157" t="str">
            <v>-</v>
          </cell>
        </row>
        <row r="158">
          <cell r="C158" t="str">
            <v>-</v>
          </cell>
        </row>
        <row r="159">
          <cell r="C159" t="str">
            <v>-</v>
          </cell>
        </row>
      </sheetData>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sheetData sheetId="132"/>
      <sheetData sheetId="133"/>
      <sheetData sheetId="134"/>
      <sheetData sheetId="135"/>
      <sheetData sheetId="136"/>
      <sheetData sheetId="137"/>
      <sheetData sheetId="138"/>
      <sheetData sheetId="139"/>
      <sheetData sheetId="140"/>
      <sheetData sheetId="141"/>
      <sheetData sheetId="142"/>
      <sheetData sheetId="143"/>
      <sheetData sheetId="144"/>
      <sheetData sheetId="145"/>
      <sheetData sheetId="146"/>
      <sheetData sheetId="147"/>
      <sheetData sheetId="148"/>
      <sheetData sheetId="149"/>
      <sheetData sheetId="150"/>
      <sheetData sheetId="151"/>
      <sheetData sheetId="152"/>
      <sheetData sheetId="153"/>
      <sheetData sheetId="154"/>
      <sheetData sheetId="155"/>
      <sheetData sheetId="156"/>
      <sheetData sheetId="157"/>
      <sheetData sheetId="158"/>
      <sheetData sheetId="159"/>
      <sheetData sheetId="160"/>
      <sheetData sheetId="161"/>
      <sheetData sheetId="162"/>
      <sheetData sheetId="163"/>
      <sheetData sheetId="164"/>
      <sheetData sheetId="165"/>
      <sheetData sheetId="166">
        <row r="1">
          <cell r="A1" t="str">
            <v>Yes</v>
          </cell>
        </row>
      </sheetData>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CE ER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A - Audit report front page"/>
      <sheetName val="IA - Opportunity for improvemen"/>
      <sheetName val="IA - Audit summary report"/>
      <sheetName val="IA - SF02 (1)"/>
      <sheetName val="IA - SF02 (2)"/>
      <sheetName val="IA - SF02 (3)"/>
      <sheetName val="IA - SF02 (4)"/>
      <sheetName val="IA - SF02 (5)"/>
      <sheetName val="IA - SF02 (6)"/>
      <sheetName val="IA - SF02 (7)"/>
      <sheetName val="IA - SF02 (8)"/>
      <sheetName val="IA - SF02 (9)"/>
      <sheetName val="IA - SF02 (10)"/>
      <sheetName val="IA - SF02 (11)"/>
      <sheetName val="IA - SF02 (12)"/>
      <sheetName val="ProFlow-4"/>
      <sheetName val="CheckBox-4"/>
      <sheetName val="Checklist-5"/>
      <sheetName val="Act.Form-5"/>
    </sheetNames>
    <sheetDataSet>
      <sheetData sheetId="0"/>
      <sheetData sheetId="1" refreshError="1"/>
      <sheetData sheetId="2"/>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trlProp" Target="../ctrlProps/ctrlProp1.xml"/></Relationships>
</file>

<file path=xl/worksheets/_rels/sheet10.xml.rels><?xml version="1.0" encoding="UTF-8" standalone="yes"?>
<Relationships xmlns="http://schemas.openxmlformats.org/package/2006/relationships"><Relationship Id="rId8" Type="http://schemas.openxmlformats.org/officeDocument/2006/relationships/ctrlProp" Target="../ctrlProps/ctrlProp78.xml"/><Relationship Id="rId3" Type="http://schemas.openxmlformats.org/officeDocument/2006/relationships/vmlDrawing" Target="../drawings/vmlDrawing10.vml"/><Relationship Id="rId7" Type="http://schemas.openxmlformats.org/officeDocument/2006/relationships/ctrlProp" Target="../ctrlProps/ctrlProp77.xml"/><Relationship Id="rId12" Type="http://schemas.openxmlformats.org/officeDocument/2006/relationships/ctrlProp" Target="../ctrlProps/ctrlProp82.xml"/><Relationship Id="rId2" Type="http://schemas.openxmlformats.org/officeDocument/2006/relationships/drawing" Target="../drawings/drawing10.xml"/><Relationship Id="rId1" Type="http://schemas.openxmlformats.org/officeDocument/2006/relationships/printerSettings" Target="../printerSettings/printerSettings10.bin"/><Relationship Id="rId6" Type="http://schemas.openxmlformats.org/officeDocument/2006/relationships/ctrlProp" Target="../ctrlProps/ctrlProp76.xml"/><Relationship Id="rId11" Type="http://schemas.openxmlformats.org/officeDocument/2006/relationships/ctrlProp" Target="../ctrlProps/ctrlProp81.xml"/><Relationship Id="rId5" Type="http://schemas.openxmlformats.org/officeDocument/2006/relationships/ctrlProp" Target="../ctrlProps/ctrlProp75.xml"/><Relationship Id="rId10" Type="http://schemas.openxmlformats.org/officeDocument/2006/relationships/ctrlProp" Target="../ctrlProps/ctrlProp80.xml"/><Relationship Id="rId4" Type="http://schemas.openxmlformats.org/officeDocument/2006/relationships/ctrlProp" Target="../ctrlProps/ctrlProp74.xml"/><Relationship Id="rId9" Type="http://schemas.openxmlformats.org/officeDocument/2006/relationships/ctrlProp" Target="../ctrlProps/ctrlProp79.xml"/></Relationships>
</file>

<file path=xl/worksheets/_rels/sheet11.xml.rels><?xml version="1.0" encoding="UTF-8" standalone="yes"?>
<Relationships xmlns="http://schemas.openxmlformats.org/package/2006/relationships"><Relationship Id="rId8" Type="http://schemas.openxmlformats.org/officeDocument/2006/relationships/ctrlProp" Target="../ctrlProps/ctrlProp87.xml"/><Relationship Id="rId3" Type="http://schemas.openxmlformats.org/officeDocument/2006/relationships/vmlDrawing" Target="../drawings/vmlDrawing11.vml"/><Relationship Id="rId7" Type="http://schemas.openxmlformats.org/officeDocument/2006/relationships/ctrlProp" Target="../ctrlProps/ctrlProp86.xml"/><Relationship Id="rId12" Type="http://schemas.openxmlformats.org/officeDocument/2006/relationships/ctrlProp" Target="../ctrlProps/ctrlProp91.xml"/><Relationship Id="rId2" Type="http://schemas.openxmlformats.org/officeDocument/2006/relationships/drawing" Target="../drawings/drawing11.xml"/><Relationship Id="rId1" Type="http://schemas.openxmlformats.org/officeDocument/2006/relationships/printerSettings" Target="../printerSettings/printerSettings11.bin"/><Relationship Id="rId6" Type="http://schemas.openxmlformats.org/officeDocument/2006/relationships/ctrlProp" Target="../ctrlProps/ctrlProp85.xml"/><Relationship Id="rId11" Type="http://schemas.openxmlformats.org/officeDocument/2006/relationships/ctrlProp" Target="../ctrlProps/ctrlProp90.xml"/><Relationship Id="rId5" Type="http://schemas.openxmlformats.org/officeDocument/2006/relationships/ctrlProp" Target="../ctrlProps/ctrlProp84.xml"/><Relationship Id="rId10" Type="http://schemas.openxmlformats.org/officeDocument/2006/relationships/ctrlProp" Target="../ctrlProps/ctrlProp89.xml"/><Relationship Id="rId4" Type="http://schemas.openxmlformats.org/officeDocument/2006/relationships/ctrlProp" Target="../ctrlProps/ctrlProp83.xml"/><Relationship Id="rId9" Type="http://schemas.openxmlformats.org/officeDocument/2006/relationships/ctrlProp" Target="../ctrlProps/ctrlProp8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13.xml"/><Relationship Id="rId1" Type="http://schemas.openxmlformats.org/officeDocument/2006/relationships/printerSettings" Target="../printerSettings/printerSettings13.bin"/><Relationship Id="rId4" Type="http://schemas.openxmlformats.org/officeDocument/2006/relationships/comments" Target="../comments1.xml"/></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4.xml"/><Relationship Id="rId1" Type="http://schemas.openxmlformats.org/officeDocument/2006/relationships/printerSettings" Target="../printerSettings/printerSettings14.bin"/><Relationship Id="rId4" Type="http://schemas.openxmlformats.org/officeDocument/2006/relationships/comments" Target="../comments2.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15.xml"/><Relationship Id="rId1" Type="http://schemas.openxmlformats.org/officeDocument/2006/relationships/printerSettings" Target="../printerSettings/printerSettings15.bin"/><Relationship Id="rId5" Type="http://schemas.openxmlformats.org/officeDocument/2006/relationships/comments" Target="../comments3.xml"/><Relationship Id="rId4" Type="http://schemas.openxmlformats.org/officeDocument/2006/relationships/image" Target="../media/image2.png"/></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16.xml"/><Relationship Id="rId1" Type="http://schemas.openxmlformats.org/officeDocument/2006/relationships/printerSettings" Target="../printerSettings/printerSettings16.bin"/><Relationship Id="rId5" Type="http://schemas.openxmlformats.org/officeDocument/2006/relationships/comments" Target="../comments4.xml"/><Relationship Id="rId4" Type="http://schemas.openxmlformats.org/officeDocument/2006/relationships/image" Target="../media/image3.png"/></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6.vml"/><Relationship Id="rId2" Type="http://schemas.openxmlformats.org/officeDocument/2006/relationships/drawing" Target="../drawings/drawing17.xml"/><Relationship Id="rId1" Type="http://schemas.openxmlformats.org/officeDocument/2006/relationships/printerSettings" Target="../printerSettings/printerSettings17.bin"/><Relationship Id="rId4" Type="http://schemas.openxmlformats.org/officeDocument/2006/relationships/comments" Target="../comments5.xml"/></Relationships>
</file>

<file path=xl/worksheets/_rels/sheet18.xml.rels><?xml version="1.0" encoding="UTF-8" standalone="yes"?>
<Relationships xmlns="http://schemas.openxmlformats.org/package/2006/relationships"><Relationship Id="rId3" Type="http://schemas.openxmlformats.org/officeDocument/2006/relationships/vmlDrawing" Target="../drawings/vmlDrawing17.vml"/><Relationship Id="rId2" Type="http://schemas.openxmlformats.org/officeDocument/2006/relationships/drawing" Target="../drawings/drawing18.xml"/><Relationship Id="rId1" Type="http://schemas.openxmlformats.org/officeDocument/2006/relationships/printerSettings" Target="../printerSettings/printerSettings18.bin"/><Relationship Id="rId4" Type="http://schemas.openxmlformats.org/officeDocument/2006/relationships/comments" Target="../comments6.xml"/></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18.vml"/><Relationship Id="rId2" Type="http://schemas.openxmlformats.org/officeDocument/2006/relationships/drawing" Target="../drawings/drawing19.xml"/><Relationship Id="rId1" Type="http://schemas.openxmlformats.org/officeDocument/2006/relationships/printerSettings" Target="../printerSettings/printerSettings19.bin"/><Relationship Id="rId4" Type="http://schemas.openxmlformats.org/officeDocument/2006/relationships/comments" Target="../comments7.xml"/></Relationships>
</file>

<file path=xl/worksheets/_rels/sheet2.xml.rels><?xml version="1.0" encoding="UTF-8" standalone="yes"?>
<Relationships xmlns="http://schemas.openxmlformats.org/package/2006/relationships"><Relationship Id="rId8" Type="http://schemas.openxmlformats.org/officeDocument/2006/relationships/ctrlProp" Target="../ctrlProps/ctrlProp6.xml"/><Relationship Id="rId3" Type="http://schemas.openxmlformats.org/officeDocument/2006/relationships/vmlDrawing" Target="../drawings/vmlDrawing2.vml"/><Relationship Id="rId7" Type="http://schemas.openxmlformats.org/officeDocument/2006/relationships/ctrlProp" Target="../ctrlProps/ctrlProp5.xml"/><Relationship Id="rId12" Type="http://schemas.openxmlformats.org/officeDocument/2006/relationships/ctrlProp" Target="../ctrlProps/ctrlProp10.x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trlProp" Target="../ctrlProps/ctrlProp4.xml"/><Relationship Id="rId11" Type="http://schemas.openxmlformats.org/officeDocument/2006/relationships/ctrlProp" Target="../ctrlProps/ctrlProp9.xml"/><Relationship Id="rId5" Type="http://schemas.openxmlformats.org/officeDocument/2006/relationships/ctrlProp" Target="../ctrlProps/ctrlProp3.xml"/><Relationship Id="rId10" Type="http://schemas.openxmlformats.org/officeDocument/2006/relationships/ctrlProp" Target="../ctrlProps/ctrlProp8.xml"/><Relationship Id="rId4" Type="http://schemas.openxmlformats.org/officeDocument/2006/relationships/ctrlProp" Target="../ctrlProps/ctrlProp2.xml"/><Relationship Id="rId9" Type="http://schemas.openxmlformats.org/officeDocument/2006/relationships/ctrlProp" Target="../ctrlProps/ctrlProp7.xml"/></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19.vml"/><Relationship Id="rId2" Type="http://schemas.openxmlformats.org/officeDocument/2006/relationships/drawing" Target="../drawings/drawing20.xml"/><Relationship Id="rId1" Type="http://schemas.openxmlformats.org/officeDocument/2006/relationships/printerSettings" Target="../printerSettings/printerSettings20.bin"/><Relationship Id="rId4" Type="http://schemas.openxmlformats.org/officeDocument/2006/relationships/comments" Target="../comments8.xml"/></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20.vml"/><Relationship Id="rId2" Type="http://schemas.openxmlformats.org/officeDocument/2006/relationships/drawing" Target="../drawings/drawing21.xml"/><Relationship Id="rId1" Type="http://schemas.openxmlformats.org/officeDocument/2006/relationships/printerSettings" Target="../printerSettings/printerSettings21.bin"/><Relationship Id="rId4" Type="http://schemas.openxmlformats.org/officeDocument/2006/relationships/comments" Target="../comments9.xml"/></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21.vml"/><Relationship Id="rId2" Type="http://schemas.openxmlformats.org/officeDocument/2006/relationships/drawing" Target="../drawings/drawing22.xml"/><Relationship Id="rId1" Type="http://schemas.openxmlformats.org/officeDocument/2006/relationships/printerSettings" Target="../printerSettings/printerSettings22.bin"/><Relationship Id="rId4" Type="http://schemas.openxmlformats.org/officeDocument/2006/relationships/comments" Target="../comments10.xm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8" Type="http://schemas.openxmlformats.org/officeDocument/2006/relationships/ctrlProp" Target="../ctrlProps/ctrlProp15.xml"/><Relationship Id="rId3" Type="http://schemas.openxmlformats.org/officeDocument/2006/relationships/vmlDrawing" Target="../drawings/vmlDrawing3.vml"/><Relationship Id="rId7" Type="http://schemas.openxmlformats.org/officeDocument/2006/relationships/ctrlProp" Target="../ctrlProps/ctrlProp14.xml"/><Relationship Id="rId12" Type="http://schemas.openxmlformats.org/officeDocument/2006/relationships/ctrlProp" Target="../ctrlProps/ctrlProp19.xml"/><Relationship Id="rId2" Type="http://schemas.openxmlformats.org/officeDocument/2006/relationships/drawing" Target="../drawings/drawing3.xml"/><Relationship Id="rId1" Type="http://schemas.openxmlformats.org/officeDocument/2006/relationships/printerSettings" Target="../printerSettings/printerSettings3.bin"/><Relationship Id="rId6" Type="http://schemas.openxmlformats.org/officeDocument/2006/relationships/ctrlProp" Target="../ctrlProps/ctrlProp13.xml"/><Relationship Id="rId11" Type="http://schemas.openxmlformats.org/officeDocument/2006/relationships/ctrlProp" Target="../ctrlProps/ctrlProp18.xml"/><Relationship Id="rId5" Type="http://schemas.openxmlformats.org/officeDocument/2006/relationships/ctrlProp" Target="../ctrlProps/ctrlProp12.xml"/><Relationship Id="rId10" Type="http://schemas.openxmlformats.org/officeDocument/2006/relationships/ctrlProp" Target="../ctrlProps/ctrlProp17.xml"/><Relationship Id="rId4" Type="http://schemas.openxmlformats.org/officeDocument/2006/relationships/ctrlProp" Target="../ctrlProps/ctrlProp11.xml"/><Relationship Id="rId9" Type="http://schemas.openxmlformats.org/officeDocument/2006/relationships/ctrlProp" Target="../ctrlProps/ctrlProp16.xml"/></Relationships>
</file>

<file path=xl/worksheets/_rels/sheet4.xml.rels><?xml version="1.0" encoding="UTF-8" standalone="yes"?>
<Relationships xmlns="http://schemas.openxmlformats.org/package/2006/relationships"><Relationship Id="rId8" Type="http://schemas.openxmlformats.org/officeDocument/2006/relationships/ctrlProp" Target="../ctrlProps/ctrlProp24.xml"/><Relationship Id="rId3" Type="http://schemas.openxmlformats.org/officeDocument/2006/relationships/vmlDrawing" Target="../drawings/vmlDrawing4.vml"/><Relationship Id="rId7" Type="http://schemas.openxmlformats.org/officeDocument/2006/relationships/ctrlProp" Target="../ctrlProps/ctrlProp23.xml"/><Relationship Id="rId12" Type="http://schemas.openxmlformats.org/officeDocument/2006/relationships/ctrlProp" Target="../ctrlProps/ctrlProp28.xml"/><Relationship Id="rId2" Type="http://schemas.openxmlformats.org/officeDocument/2006/relationships/drawing" Target="../drawings/drawing4.xml"/><Relationship Id="rId1" Type="http://schemas.openxmlformats.org/officeDocument/2006/relationships/printerSettings" Target="../printerSettings/printerSettings4.bin"/><Relationship Id="rId6" Type="http://schemas.openxmlformats.org/officeDocument/2006/relationships/ctrlProp" Target="../ctrlProps/ctrlProp22.xml"/><Relationship Id="rId11" Type="http://schemas.openxmlformats.org/officeDocument/2006/relationships/ctrlProp" Target="../ctrlProps/ctrlProp27.xml"/><Relationship Id="rId5" Type="http://schemas.openxmlformats.org/officeDocument/2006/relationships/ctrlProp" Target="../ctrlProps/ctrlProp21.xml"/><Relationship Id="rId10" Type="http://schemas.openxmlformats.org/officeDocument/2006/relationships/ctrlProp" Target="../ctrlProps/ctrlProp26.xml"/><Relationship Id="rId4" Type="http://schemas.openxmlformats.org/officeDocument/2006/relationships/ctrlProp" Target="../ctrlProps/ctrlProp20.xml"/><Relationship Id="rId9" Type="http://schemas.openxmlformats.org/officeDocument/2006/relationships/ctrlProp" Target="../ctrlProps/ctrlProp25.xml"/></Relationships>
</file>

<file path=xl/worksheets/_rels/sheet5.xml.rels><?xml version="1.0" encoding="UTF-8" standalone="yes"?>
<Relationships xmlns="http://schemas.openxmlformats.org/package/2006/relationships"><Relationship Id="rId8" Type="http://schemas.openxmlformats.org/officeDocument/2006/relationships/ctrlProp" Target="../ctrlProps/ctrlProp33.xml"/><Relationship Id="rId3" Type="http://schemas.openxmlformats.org/officeDocument/2006/relationships/vmlDrawing" Target="../drawings/vmlDrawing5.vml"/><Relationship Id="rId7" Type="http://schemas.openxmlformats.org/officeDocument/2006/relationships/ctrlProp" Target="../ctrlProps/ctrlProp32.xml"/><Relationship Id="rId12" Type="http://schemas.openxmlformats.org/officeDocument/2006/relationships/ctrlProp" Target="../ctrlProps/ctrlProp37.xml"/><Relationship Id="rId2" Type="http://schemas.openxmlformats.org/officeDocument/2006/relationships/drawing" Target="../drawings/drawing5.xml"/><Relationship Id="rId1" Type="http://schemas.openxmlformats.org/officeDocument/2006/relationships/printerSettings" Target="../printerSettings/printerSettings5.bin"/><Relationship Id="rId6" Type="http://schemas.openxmlformats.org/officeDocument/2006/relationships/ctrlProp" Target="../ctrlProps/ctrlProp31.xml"/><Relationship Id="rId11" Type="http://schemas.openxmlformats.org/officeDocument/2006/relationships/ctrlProp" Target="../ctrlProps/ctrlProp36.xml"/><Relationship Id="rId5" Type="http://schemas.openxmlformats.org/officeDocument/2006/relationships/ctrlProp" Target="../ctrlProps/ctrlProp30.xml"/><Relationship Id="rId10" Type="http://schemas.openxmlformats.org/officeDocument/2006/relationships/ctrlProp" Target="../ctrlProps/ctrlProp35.xml"/><Relationship Id="rId4" Type="http://schemas.openxmlformats.org/officeDocument/2006/relationships/ctrlProp" Target="../ctrlProps/ctrlProp29.xml"/><Relationship Id="rId9" Type="http://schemas.openxmlformats.org/officeDocument/2006/relationships/ctrlProp" Target="../ctrlProps/ctrlProp34.xml"/></Relationships>
</file>

<file path=xl/worksheets/_rels/sheet6.xml.rels><?xml version="1.0" encoding="UTF-8" standalone="yes"?>
<Relationships xmlns="http://schemas.openxmlformats.org/package/2006/relationships"><Relationship Id="rId8" Type="http://schemas.openxmlformats.org/officeDocument/2006/relationships/ctrlProp" Target="../ctrlProps/ctrlProp42.xml"/><Relationship Id="rId3" Type="http://schemas.openxmlformats.org/officeDocument/2006/relationships/vmlDrawing" Target="../drawings/vmlDrawing6.vml"/><Relationship Id="rId7" Type="http://schemas.openxmlformats.org/officeDocument/2006/relationships/ctrlProp" Target="../ctrlProps/ctrlProp41.xml"/><Relationship Id="rId12" Type="http://schemas.openxmlformats.org/officeDocument/2006/relationships/ctrlProp" Target="../ctrlProps/ctrlProp46.xml"/><Relationship Id="rId2" Type="http://schemas.openxmlformats.org/officeDocument/2006/relationships/drawing" Target="../drawings/drawing6.xml"/><Relationship Id="rId1" Type="http://schemas.openxmlformats.org/officeDocument/2006/relationships/printerSettings" Target="../printerSettings/printerSettings6.bin"/><Relationship Id="rId6" Type="http://schemas.openxmlformats.org/officeDocument/2006/relationships/ctrlProp" Target="../ctrlProps/ctrlProp40.xml"/><Relationship Id="rId11" Type="http://schemas.openxmlformats.org/officeDocument/2006/relationships/ctrlProp" Target="../ctrlProps/ctrlProp45.xml"/><Relationship Id="rId5" Type="http://schemas.openxmlformats.org/officeDocument/2006/relationships/ctrlProp" Target="../ctrlProps/ctrlProp39.xml"/><Relationship Id="rId10" Type="http://schemas.openxmlformats.org/officeDocument/2006/relationships/ctrlProp" Target="../ctrlProps/ctrlProp44.xml"/><Relationship Id="rId4" Type="http://schemas.openxmlformats.org/officeDocument/2006/relationships/ctrlProp" Target="../ctrlProps/ctrlProp38.xml"/><Relationship Id="rId9" Type="http://schemas.openxmlformats.org/officeDocument/2006/relationships/ctrlProp" Target="../ctrlProps/ctrlProp43.xml"/></Relationships>
</file>

<file path=xl/worksheets/_rels/sheet7.xml.rels><?xml version="1.0" encoding="UTF-8" standalone="yes"?>
<Relationships xmlns="http://schemas.openxmlformats.org/package/2006/relationships"><Relationship Id="rId8" Type="http://schemas.openxmlformats.org/officeDocument/2006/relationships/ctrlProp" Target="../ctrlProps/ctrlProp51.xml"/><Relationship Id="rId3" Type="http://schemas.openxmlformats.org/officeDocument/2006/relationships/vmlDrawing" Target="../drawings/vmlDrawing7.vml"/><Relationship Id="rId7" Type="http://schemas.openxmlformats.org/officeDocument/2006/relationships/ctrlProp" Target="../ctrlProps/ctrlProp50.xml"/><Relationship Id="rId12" Type="http://schemas.openxmlformats.org/officeDocument/2006/relationships/ctrlProp" Target="../ctrlProps/ctrlProp55.xml"/><Relationship Id="rId2" Type="http://schemas.openxmlformats.org/officeDocument/2006/relationships/drawing" Target="../drawings/drawing7.xml"/><Relationship Id="rId1" Type="http://schemas.openxmlformats.org/officeDocument/2006/relationships/printerSettings" Target="../printerSettings/printerSettings7.bin"/><Relationship Id="rId6" Type="http://schemas.openxmlformats.org/officeDocument/2006/relationships/ctrlProp" Target="../ctrlProps/ctrlProp49.xml"/><Relationship Id="rId11" Type="http://schemas.openxmlformats.org/officeDocument/2006/relationships/ctrlProp" Target="../ctrlProps/ctrlProp54.xml"/><Relationship Id="rId5" Type="http://schemas.openxmlformats.org/officeDocument/2006/relationships/ctrlProp" Target="../ctrlProps/ctrlProp48.xml"/><Relationship Id="rId10" Type="http://schemas.openxmlformats.org/officeDocument/2006/relationships/ctrlProp" Target="../ctrlProps/ctrlProp53.xml"/><Relationship Id="rId4" Type="http://schemas.openxmlformats.org/officeDocument/2006/relationships/ctrlProp" Target="../ctrlProps/ctrlProp47.xml"/><Relationship Id="rId9" Type="http://schemas.openxmlformats.org/officeDocument/2006/relationships/ctrlProp" Target="../ctrlProps/ctrlProp52.xml"/></Relationships>
</file>

<file path=xl/worksheets/_rels/sheet8.xml.rels><?xml version="1.0" encoding="UTF-8" standalone="yes"?>
<Relationships xmlns="http://schemas.openxmlformats.org/package/2006/relationships"><Relationship Id="rId8" Type="http://schemas.openxmlformats.org/officeDocument/2006/relationships/ctrlProp" Target="../ctrlProps/ctrlProp60.xml"/><Relationship Id="rId3" Type="http://schemas.openxmlformats.org/officeDocument/2006/relationships/vmlDrawing" Target="../drawings/vmlDrawing8.vml"/><Relationship Id="rId7" Type="http://schemas.openxmlformats.org/officeDocument/2006/relationships/ctrlProp" Target="../ctrlProps/ctrlProp59.xml"/><Relationship Id="rId12" Type="http://schemas.openxmlformats.org/officeDocument/2006/relationships/ctrlProp" Target="../ctrlProps/ctrlProp64.xml"/><Relationship Id="rId2" Type="http://schemas.openxmlformats.org/officeDocument/2006/relationships/drawing" Target="../drawings/drawing8.xml"/><Relationship Id="rId1" Type="http://schemas.openxmlformats.org/officeDocument/2006/relationships/printerSettings" Target="../printerSettings/printerSettings8.bin"/><Relationship Id="rId6" Type="http://schemas.openxmlformats.org/officeDocument/2006/relationships/ctrlProp" Target="../ctrlProps/ctrlProp58.xml"/><Relationship Id="rId11" Type="http://schemas.openxmlformats.org/officeDocument/2006/relationships/ctrlProp" Target="../ctrlProps/ctrlProp63.xml"/><Relationship Id="rId5" Type="http://schemas.openxmlformats.org/officeDocument/2006/relationships/ctrlProp" Target="../ctrlProps/ctrlProp57.xml"/><Relationship Id="rId10" Type="http://schemas.openxmlformats.org/officeDocument/2006/relationships/ctrlProp" Target="../ctrlProps/ctrlProp62.xml"/><Relationship Id="rId4" Type="http://schemas.openxmlformats.org/officeDocument/2006/relationships/ctrlProp" Target="../ctrlProps/ctrlProp56.xml"/><Relationship Id="rId9" Type="http://schemas.openxmlformats.org/officeDocument/2006/relationships/ctrlProp" Target="../ctrlProps/ctrlProp61.xml"/></Relationships>
</file>

<file path=xl/worksheets/_rels/sheet9.xml.rels><?xml version="1.0" encoding="UTF-8" standalone="yes"?>
<Relationships xmlns="http://schemas.openxmlformats.org/package/2006/relationships"><Relationship Id="rId8" Type="http://schemas.openxmlformats.org/officeDocument/2006/relationships/ctrlProp" Target="../ctrlProps/ctrlProp69.xml"/><Relationship Id="rId3" Type="http://schemas.openxmlformats.org/officeDocument/2006/relationships/vmlDrawing" Target="../drawings/vmlDrawing9.vml"/><Relationship Id="rId7" Type="http://schemas.openxmlformats.org/officeDocument/2006/relationships/ctrlProp" Target="../ctrlProps/ctrlProp68.xml"/><Relationship Id="rId12" Type="http://schemas.openxmlformats.org/officeDocument/2006/relationships/ctrlProp" Target="../ctrlProps/ctrlProp73.xml"/><Relationship Id="rId2" Type="http://schemas.openxmlformats.org/officeDocument/2006/relationships/drawing" Target="../drawings/drawing9.xml"/><Relationship Id="rId1" Type="http://schemas.openxmlformats.org/officeDocument/2006/relationships/printerSettings" Target="../printerSettings/printerSettings9.bin"/><Relationship Id="rId6" Type="http://schemas.openxmlformats.org/officeDocument/2006/relationships/ctrlProp" Target="../ctrlProps/ctrlProp67.xml"/><Relationship Id="rId11" Type="http://schemas.openxmlformats.org/officeDocument/2006/relationships/ctrlProp" Target="../ctrlProps/ctrlProp72.xml"/><Relationship Id="rId5" Type="http://schemas.openxmlformats.org/officeDocument/2006/relationships/ctrlProp" Target="../ctrlProps/ctrlProp66.xml"/><Relationship Id="rId10" Type="http://schemas.openxmlformats.org/officeDocument/2006/relationships/ctrlProp" Target="../ctrlProps/ctrlProp71.xml"/><Relationship Id="rId4" Type="http://schemas.openxmlformats.org/officeDocument/2006/relationships/ctrlProp" Target="../ctrlProps/ctrlProp65.xml"/><Relationship Id="rId9" Type="http://schemas.openxmlformats.org/officeDocument/2006/relationships/ctrlProp" Target="../ctrlProps/ctrlProp70.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L57"/>
  <sheetViews>
    <sheetView tabSelected="1" view="pageBreakPreview" zoomScale="85" zoomScaleNormal="80" zoomScaleSheetLayoutView="85" zoomScalePageLayoutView="80" workbookViewId="0">
      <selection activeCell="C54" sqref="C54"/>
    </sheetView>
  </sheetViews>
  <sheetFormatPr defaultColWidth="8.85546875" defaultRowHeight="14.25"/>
  <cols>
    <col min="1" max="2" width="1.28515625" style="31" customWidth="1"/>
    <col min="3" max="3" width="10.42578125" style="31" customWidth="1"/>
    <col min="4" max="4" width="7.28515625" style="31" customWidth="1"/>
    <col min="5" max="5" width="14" style="31" customWidth="1"/>
    <col min="6" max="6" width="4.7109375" style="31" customWidth="1"/>
    <col min="7" max="7" width="15.42578125" style="31" customWidth="1"/>
    <col min="8" max="8" width="6.140625" style="31" customWidth="1"/>
    <col min="9" max="9" width="8.85546875" style="31"/>
    <col min="10" max="10" width="9.42578125" style="31" customWidth="1"/>
    <col min="11" max="11" width="30" style="31" customWidth="1"/>
    <col min="12" max="12" width="42.5703125" style="31" customWidth="1"/>
    <col min="13" max="16384" width="8.85546875" style="31"/>
  </cols>
  <sheetData>
    <row r="1" spans="2:12" ht="8.1" customHeight="1" thickBot="1"/>
    <row r="2" spans="2:12" ht="13.9" customHeight="1">
      <c r="B2" s="287" t="s">
        <v>402</v>
      </c>
      <c r="C2" s="288"/>
      <c r="D2" s="288"/>
      <c r="E2" s="288"/>
      <c r="F2" s="288"/>
      <c r="G2" s="288"/>
      <c r="H2" s="288"/>
      <c r="I2" s="288"/>
      <c r="J2" s="288"/>
      <c r="K2" s="288"/>
      <c r="L2" s="289"/>
    </row>
    <row r="3" spans="2:12" ht="13.9" customHeight="1">
      <c r="B3" s="290"/>
      <c r="C3" s="291"/>
      <c r="D3" s="291"/>
      <c r="E3" s="291"/>
      <c r="F3" s="291"/>
      <c r="G3" s="291"/>
      <c r="H3" s="291"/>
      <c r="I3" s="291"/>
      <c r="J3" s="291"/>
      <c r="K3" s="291"/>
      <c r="L3" s="292"/>
    </row>
    <row r="4" spans="2:12" ht="21" customHeight="1" thickBot="1">
      <c r="B4" s="293"/>
      <c r="C4" s="294"/>
      <c r="D4" s="294"/>
      <c r="E4" s="294"/>
      <c r="F4" s="294"/>
      <c r="G4" s="294"/>
      <c r="H4" s="294"/>
      <c r="I4" s="294"/>
      <c r="J4" s="294"/>
      <c r="K4" s="294"/>
      <c r="L4" s="295"/>
    </row>
    <row r="5" spans="2:12" ht="5.0999999999999996" customHeight="1" thickBot="1"/>
    <row r="6" spans="2:12" ht="5.0999999999999996" customHeight="1">
      <c r="B6" s="128"/>
      <c r="C6" s="129"/>
      <c r="D6" s="129"/>
      <c r="E6" s="129"/>
      <c r="F6" s="129"/>
      <c r="G6" s="130"/>
      <c r="H6" s="130"/>
      <c r="I6" s="130"/>
      <c r="J6" s="130"/>
      <c r="K6" s="130"/>
      <c r="L6" s="166"/>
    </row>
    <row r="7" spans="2:12" ht="15.75">
      <c r="B7" s="131"/>
      <c r="C7" s="132" t="s">
        <v>216</v>
      </c>
      <c r="D7" s="133"/>
      <c r="E7" s="133"/>
      <c r="F7" s="134"/>
      <c r="G7" s="134"/>
      <c r="H7" s="134"/>
      <c r="I7" s="134"/>
      <c r="J7" s="134"/>
      <c r="K7" s="134"/>
      <c r="L7" s="164"/>
    </row>
    <row r="8" spans="2:12" ht="15.75">
      <c r="B8" s="131"/>
      <c r="C8" s="132"/>
      <c r="D8" s="133"/>
      <c r="E8" s="135"/>
      <c r="F8" s="42"/>
      <c r="G8" s="42"/>
      <c r="H8" s="134"/>
      <c r="I8" s="134"/>
      <c r="J8" s="134"/>
      <c r="K8" s="134"/>
      <c r="L8" s="164"/>
    </row>
    <row r="9" spans="2:12">
      <c r="B9" s="131"/>
      <c r="C9" s="136" t="s">
        <v>13</v>
      </c>
      <c r="D9" s="134"/>
      <c r="E9" s="314"/>
      <c r="F9" s="315"/>
      <c r="G9" s="137"/>
      <c r="H9" s="134"/>
      <c r="I9" s="136" t="s">
        <v>344</v>
      </c>
      <c r="J9" s="134"/>
      <c r="K9" s="316"/>
      <c r="L9" s="317"/>
    </row>
    <row r="10" spans="2:12" ht="15" customHeight="1">
      <c r="B10" s="131"/>
      <c r="C10" s="138"/>
      <c r="D10" s="133"/>
      <c r="E10" s="139"/>
      <c r="F10" s="140"/>
      <c r="G10" s="140"/>
      <c r="H10" s="134"/>
      <c r="I10" s="134"/>
      <c r="J10" s="134"/>
      <c r="K10" s="318"/>
      <c r="L10" s="319"/>
    </row>
    <row r="11" spans="2:12">
      <c r="B11" s="131"/>
      <c r="C11" s="136" t="s">
        <v>36</v>
      </c>
      <c r="D11" s="134"/>
      <c r="E11" s="305"/>
      <c r="F11" s="306"/>
      <c r="G11" s="307"/>
      <c r="H11" s="134"/>
      <c r="I11" s="58"/>
      <c r="J11" s="58"/>
      <c r="K11" s="320"/>
      <c r="L11" s="321"/>
    </row>
    <row r="12" spans="2:12" ht="15" customHeight="1">
      <c r="B12" s="131"/>
      <c r="C12" s="138"/>
      <c r="D12" s="133"/>
      <c r="E12" s="133"/>
      <c r="F12" s="134"/>
      <c r="G12" s="134"/>
      <c r="H12" s="134"/>
      <c r="I12" s="58"/>
      <c r="J12" s="58"/>
      <c r="K12" s="58"/>
      <c r="L12" s="164"/>
    </row>
    <row r="13" spans="2:12">
      <c r="B13" s="131"/>
      <c r="C13" s="136" t="s">
        <v>29</v>
      </c>
      <c r="D13" s="134"/>
      <c r="E13" s="296"/>
      <c r="F13" s="297"/>
      <c r="G13" s="297"/>
      <c r="H13" s="297"/>
      <c r="I13" s="297"/>
      <c r="J13" s="297"/>
      <c r="K13" s="297"/>
      <c r="L13" s="298"/>
    </row>
    <row r="14" spans="2:12">
      <c r="B14" s="131"/>
      <c r="C14" s="136"/>
      <c r="D14" s="134"/>
      <c r="E14" s="299"/>
      <c r="F14" s="300"/>
      <c r="G14" s="300"/>
      <c r="H14" s="300"/>
      <c r="I14" s="300"/>
      <c r="J14" s="300"/>
      <c r="K14" s="300"/>
      <c r="L14" s="301"/>
    </row>
    <row r="15" spans="2:12" ht="15" customHeight="1">
      <c r="B15" s="131"/>
      <c r="C15" s="136"/>
      <c r="D15" s="134"/>
      <c r="E15" s="141"/>
      <c r="F15" s="141"/>
      <c r="G15" s="141"/>
      <c r="H15" s="134"/>
      <c r="I15" s="136" t="s">
        <v>11</v>
      </c>
      <c r="J15" s="134"/>
      <c r="K15" s="136"/>
      <c r="L15" s="164"/>
    </row>
    <row r="16" spans="2:12">
      <c r="B16" s="131"/>
      <c r="C16" s="136" t="s">
        <v>9</v>
      </c>
      <c r="D16" s="134"/>
      <c r="E16" s="302"/>
      <c r="F16" s="303"/>
      <c r="G16" s="304"/>
      <c r="H16" s="134"/>
      <c r="I16" s="308"/>
      <c r="J16" s="309"/>
      <c r="K16" s="310"/>
      <c r="L16" s="164"/>
    </row>
    <row r="17" spans="2:12" ht="15" customHeight="1">
      <c r="B17" s="131"/>
      <c r="C17" s="136"/>
      <c r="D17" s="134"/>
      <c r="E17" s="50"/>
      <c r="F17" s="50"/>
      <c r="G17" s="50"/>
      <c r="H17" s="134"/>
      <c r="I17" s="136"/>
      <c r="J17" s="134"/>
      <c r="K17" s="134"/>
      <c r="L17" s="164"/>
    </row>
    <row r="18" spans="2:12" ht="17.25" customHeight="1">
      <c r="B18" s="131"/>
      <c r="C18" s="136" t="s">
        <v>10</v>
      </c>
      <c r="D18" s="134"/>
      <c r="E18" s="351"/>
      <c r="F18" s="352"/>
      <c r="G18" s="353"/>
      <c r="H18" s="134"/>
      <c r="I18" s="136" t="s">
        <v>12</v>
      </c>
      <c r="J18" s="134"/>
      <c r="K18" s="142"/>
      <c r="L18" s="164"/>
    </row>
    <row r="19" spans="2:12" ht="15">
      <c r="B19" s="131"/>
      <c r="C19" s="136"/>
      <c r="D19" s="134"/>
      <c r="E19" s="281"/>
      <c r="F19" s="282"/>
      <c r="G19" s="283"/>
      <c r="H19" s="134"/>
      <c r="I19" s="346"/>
      <c r="J19" s="347"/>
      <c r="K19" s="348"/>
      <c r="L19" s="164"/>
    </row>
    <row r="20" spans="2:12" ht="14.25" customHeight="1">
      <c r="E20" s="278"/>
      <c r="F20" s="279"/>
      <c r="G20" s="280"/>
      <c r="I20" s="339"/>
      <c r="J20" s="340"/>
      <c r="K20" s="341"/>
    </row>
    <row r="21" spans="2:12" ht="14.25" customHeight="1">
      <c r="E21" s="278"/>
      <c r="F21" s="279"/>
      <c r="G21" s="280"/>
      <c r="I21" s="342"/>
      <c r="J21" s="343"/>
      <c r="K21" s="344"/>
    </row>
    <row r="22" spans="2:12">
      <c r="B22" s="131"/>
      <c r="C22" s="136"/>
      <c r="D22" s="134"/>
      <c r="E22" s="281"/>
      <c r="F22" s="282"/>
      <c r="G22" s="283"/>
      <c r="H22" s="134"/>
      <c r="I22" s="136"/>
      <c r="J22" s="134"/>
      <c r="K22" s="134"/>
      <c r="L22" s="164"/>
    </row>
    <row r="23" spans="2:12">
      <c r="B23" s="131"/>
      <c r="C23" s="136"/>
      <c r="D23" s="134"/>
      <c r="E23" s="284"/>
      <c r="F23" s="285"/>
      <c r="G23" s="286"/>
      <c r="H23" s="134"/>
      <c r="I23" s="58"/>
      <c r="J23" s="58"/>
      <c r="K23" s="58"/>
      <c r="L23" s="164"/>
    </row>
    <row r="24" spans="2:12" ht="15" customHeight="1">
      <c r="B24" s="131"/>
      <c r="C24" s="136"/>
      <c r="D24" s="134"/>
      <c r="E24" s="143"/>
      <c r="F24" s="134"/>
      <c r="G24" s="134"/>
      <c r="H24" s="134"/>
      <c r="I24" s="136"/>
      <c r="J24" s="134"/>
      <c r="K24" s="134"/>
      <c r="L24" s="164"/>
    </row>
    <row r="25" spans="2:12" ht="14.45" customHeight="1">
      <c r="B25" s="131"/>
      <c r="C25" s="136"/>
      <c r="D25" s="134"/>
      <c r="E25" s="144"/>
      <c r="F25" s="345"/>
      <c r="G25" s="345"/>
      <c r="H25" s="134"/>
      <c r="I25" s="59"/>
      <c r="J25" s="134"/>
      <c r="K25" s="59"/>
      <c r="L25" s="164"/>
    </row>
    <row r="26" spans="2:12" ht="15" thickBot="1">
      <c r="B26" s="145"/>
      <c r="C26" s="146"/>
      <c r="D26" s="146"/>
      <c r="E26" s="146"/>
      <c r="F26" s="146"/>
      <c r="G26" s="146"/>
      <c r="H26" s="146"/>
      <c r="I26" s="146"/>
      <c r="J26" s="146"/>
      <c r="K26" s="146"/>
      <c r="L26" s="165"/>
    </row>
    <row r="27" spans="2:12" ht="5.0999999999999996" customHeight="1">
      <c r="B27" s="128"/>
      <c r="C27" s="232"/>
      <c r="D27" s="233"/>
      <c r="E27" s="233"/>
      <c r="F27" s="130"/>
      <c r="G27" s="130"/>
      <c r="H27" s="130"/>
      <c r="I27" s="130"/>
      <c r="J27" s="130"/>
      <c r="K27" s="130"/>
      <c r="L27" s="166"/>
    </row>
    <row r="28" spans="2:12" ht="15.75">
      <c r="B28" s="131"/>
      <c r="C28" s="132" t="s">
        <v>217</v>
      </c>
      <c r="D28" s="134"/>
      <c r="E28" s="134"/>
      <c r="F28" s="134"/>
      <c r="G28" s="134"/>
      <c r="H28" s="134"/>
      <c r="I28" s="134"/>
      <c r="J28" s="134"/>
      <c r="K28" s="134"/>
      <c r="L28" s="164"/>
    </row>
    <row r="29" spans="2:12" ht="9.9499999999999993" customHeight="1">
      <c r="B29" s="131"/>
      <c r="C29" s="132"/>
      <c r="D29" s="134"/>
      <c r="E29" s="134"/>
      <c r="F29" s="134"/>
      <c r="G29" s="134"/>
      <c r="H29" s="134"/>
      <c r="I29" s="134"/>
      <c r="J29" s="134"/>
      <c r="K29" s="134"/>
      <c r="L29" s="164"/>
    </row>
    <row r="30" spans="2:12" ht="15">
      <c r="B30" s="131"/>
      <c r="C30" s="147" t="s">
        <v>35</v>
      </c>
      <c r="D30" s="148"/>
      <c r="E30" s="148" t="s">
        <v>232</v>
      </c>
      <c r="F30" s="148"/>
      <c r="G30" s="59"/>
      <c r="H30" s="148"/>
      <c r="I30" s="149"/>
      <c r="J30" s="59"/>
      <c r="K30" s="59"/>
      <c r="L30" s="164"/>
    </row>
    <row r="31" spans="2:12" ht="9.9499999999999993" customHeight="1">
      <c r="B31" s="131"/>
      <c r="C31" s="147"/>
      <c r="D31" s="148"/>
      <c r="E31" s="148"/>
      <c r="F31" s="148"/>
      <c r="G31" s="59"/>
      <c r="H31" s="134"/>
      <c r="I31" s="149"/>
      <c r="J31" s="148"/>
      <c r="K31" s="150"/>
      <c r="L31" s="164"/>
    </row>
    <row r="32" spans="2:12" ht="15">
      <c r="B32" s="131"/>
      <c r="C32" s="85"/>
      <c r="D32" s="148"/>
      <c r="E32" s="148"/>
      <c r="F32" s="148"/>
      <c r="G32" s="59"/>
      <c r="H32" s="148"/>
      <c r="I32" s="149"/>
      <c r="J32" s="148"/>
      <c r="K32" s="148"/>
      <c r="L32" s="164"/>
    </row>
    <row r="33" spans="2:12">
      <c r="B33" s="131"/>
      <c r="C33" s="133"/>
      <c r="D33" s="134"/>
      <c r="E33" s="134"/>
      <c r="F33" s="134"/>
      <c r="G33" s="134"/>
      <c r="H33" s="134"/>
      <c r="I33" s="134"/>
      <c r="J33" s="134"/>
      <c r="K33" s="134"/>
      <c r="L33" s="164"/>
    </row>
    <row r="34" spans="2:12" ht="23.1" customHeight="1">
      <c r="B34" s="131"/>
      <c r="C34" s="151" t="s">
        <v>14</v>
      </c>
      <c r="D34" s="152"/>
      <c r="E34" s="101">
        <f>'Audit result'!O70</f>
        <v>0</v>
      </c>
      <c r="F34" s="134"/>
      <c r="G34" s="153" t="s">
        <v>30</v>
      </c>
      <c r="H34" s="59"/>
      <c r="I34" s="349"/>
      <c r="J34" s="350"/>
      <c r="K34" s="134"/>
      <c r="L34" s="164"/>
    </row>
    <row r="35" spans="2:12" ht="9.9499999999999993" customHeight="1">
      <c r="B35" s="131"/>
      <c r="C35" s="154"/>
      <c r="D35" s="154"/>
      <c r="E35" s="155"/>
      <c r="F35" s="153"/>
      <c r="G35" s="153"/>
      <c r="H35" s="156"/>
      <c r="I35" s="134"/>
      <c r="J35" s="134"/>
      <c r="K35" s="134"/>
      <c r="L35" s="164"/>
    </row>
    <row r="36" spans="2:12" ht="23.1" customHeight="1">
      <c r="B36" s="131"/>
      <c r="C36" s="234" t="s">
        <v>37</v>
      </c>
      <c r="D36" s="59"/>
      <c r="E36" s="43">
        <v>38</v>
      </c>
      <c r="F36" s="153"/>
      <c r="G36" s="153"/>
      <c r="H36" s="156"/>
      <c r="I36" s="134"/>
      <c r="J36" s="134"/>
      <c r="K36" s="134"/>
      <c r="L36" s="164"/>
    </row>
    <row r="37" spans="2:12" ht="15" customHeight="1">
      <c r="B37" s="131"/>
      <c r="C37" s="134"/>
      <c r="D37" s="134"/>
      <c r="E37" s="134"/>
      <c r="F37" s="134"/>
      <c r="G37" s="134"/>
      <c r="H37" s="134"/>
      <c r="I37" s="134"/>
      <c r="J37" s="134"/>
      <c r="K37" s="134"/>
      <c r="L37" s="164"/>
    </row>
    <row r="38" spans="2:12" ht="13.9" customHeight="1">
      <c r="B38" s="131"/>
      <c r="C38" s="330" t="s">
        <v>358</v>
      </c>
      <c r="D38" s="331"/>
      <c r="E38" s="331"/>
      <c r="F38" s="331"/>
      <c r="G38" s="331"/>
      <c r="H38" s="331"/>
      <c r="I38" s="331"/>
      <c r="J38" s="331"/>
      <c r="K38" s="331"/>
      <c r="L38" s="332"/>
    </row>
    <row r="39" spans="2:12">
      <c r="B39" s="131"/>
      <c r="C39" s="333"/>
      <c r="D39" s="334"/>
      <c r="E39" s="334"/>
      <c r="F39" s="334"/>
      <c r="G39" s="334"/>
      <c r="H39" s="334"/>
      <c r="I39" s="334"/>
      <c r="J39" s="334"/>
      <c r="K39" s="334"/>
      <c r="L39" s="335"/>
    </row>
    <row r="40" spans="2:12">
      <c r="B40" s="131"/>
      <c r="C40" s="333"/>
      <c r="D40" s="334"/>
      <c r="E40" s="334"/>
      <c r="F40" s="334"/>
      <c r="G40" s="334"/>
      <c r="H40" s="334"/>
      <c r="I40" s="334"/>
      <c r="J40" s="334"/>
      <c r="K40" s="334"/>
      <c r="L40" s="335"/>
    </row>
    <row r="41" spans="2:12" ht="6" customHeight="1">
      <c r="B41" s="131"/>
      <c r="C41" s="336"/>
      <c r="D41" s="337"/>
      <c r="E41" s="337"/>
      <c r="F41" s="337"/>
      <c r="G41" s="337"/>
      <c r="H41" s="337"/>
      <c r="I41" s="337"/>
      <c r="J41" s="337"/>
      <c r="K41" s="337"/>
      <c r="L41" s="338"/>
    </row>
    <row r="42" spans="2:12" ht="5.0999999999999996" customHeight="1">
      <c r="B42" s="131"/>
      <c r="C42" s="134"/>
      <c r="D42" s="134"/>
      <c r="E42" s="134"/>
      <c r="F42" s="134"/>
      <c r="G42" s="134"/>
      <c r="H42" s="134"/>
      <c r="I42" s="134"/>
      <c r="J42" s="134"/>
      <c r="K42" s="134"/>
      <c r="L42" s="164"/>
    </row>
    <row r="43" spans="2:12" ht="15" customHeight="1">
      <c r="B43" s="131"/>
      <c r="C43" s="322" t="s">
        <v>342</v>
      </c>
      <c r="D43" s="323"/>
      <c r="E43" s="323"/>
      <c r="F43" s="323"/>
      <c r="G43" s="323"/>
      <c r="H43" s="322" t="s">
        <v>342</v>
      </c>
      <c r="I43" s="323"/>
      <c r="J43" s="323"/>
      <c r="K43" s="324"/>
      <c r="L43" s="235"/>
    </row>
    <row r="44" spans="2:12" ht="7.35" customHeight="1">
      <c r="B44" s="131"/>
      <c r="C44" s="32"/>
      <c r="D44" s="33"/>
      <c r="E44" s="33"/>
      <c r="F44" s="33"/>
      <c r="G44" s="33"/>
      <c r="H44" s="32"/>
      <c r="I44" s="33"/>
      <c r="J44" s="33"/>
      <c r="K44" s="34"/>
      <c r="L44" s="236"/>
    </row>
    <row r="45" spans="2:12" ht="6" customHeight="1">
      <c r="B45" s="131"/>
      <c r="C45" s="32"/>
      <c r="D45" s="33"/>
      <c r="E45" s="33"/>
      <c r="F45" s="33"/>
      <c r="G45" s="33"/>
      <c r="H45" s="32"/>
      <c r="I45" s="33"/>
      <c r="J45" s="33"/>
      <c r="K45" s="34"/>
      <c r="L45" s="236"/>
    </row>
    <row r="46" spans="2:12" ht="7.35" customHeight="1">
      <c r="B46" s="131"/>
      <c r="C46" s="32"/>
      <c r="D46" s="33"/>
      <c r="E46" s="33"/>
      <c r="F46" s="33"/>
      <c r="G46" s="33"/>
      <c r="H46" s="32"/>
      <c r="I46" s="33"/>
      <c r="J46" s="33"/>
      <c r="K46" s="34"/>
      <c r="L46" s="236"/>
    </row>
    <row r="47" spans="2:12" ht="14.45" customHeight="1">
      <c r="B47" s="131"/>
      <c r="C47" s="32"/>
      <c r="D47" s="138" t="s">
        <v>354</v>
      </c>
      <c r="E47" s="138"/>
      <c r="F47" s="138"/>
      <c r="G47" s="138"/>
      <c r="H47" s="327" t="s">
        <v>355</v>
      </c>
      <c r="I47" s="328"/>
      <c r="J47" s="328"/>
      <c r="K47" s="329"/>
      <c r="L47" s="236"/>
    </row>
    <row r="48" spans="2:12">
      <c r="B48" s="131"/>
      <c r="C48" s="48" t="s">
        <v>31</v>
      </c>
      <c r="D48" s="49"/>
      <c r="E48" s="49" t="s">
        <v>214</v>
      </c>
      <c r="F48" s="118"/>
      <c r="G48" s="49" t="s">
        <v>343</v>
      </c>
      <c r="H48" s="48" t="s">
        <v>31</v>
      </c>
      <c r="I48" s="167"/>
      <c r="J48" s="325" t="s">
        <v>353</v>
      </c>
      <c r="K48" s="326"/>
      <c r="L48" s="237"/>
    </row>
    <row r="49" spans="2:12" ht="11.1" customHeight="1" thickBot="1">
      <c r="B49" s="145"/>
      <c r="C49" s="146"/>
      <c r="D49" s="146"/>
      <c r="E49" s="146"/>
      <c r="F49" s="146"/>
      <c r="G49" s="146"/>
      <c r="H49" s="146"/>
      <c r="I49" s="146"/>
      <c r="J49" s="146"/>
      <c r="K49" s="146"/>
      <c r="L49" s="165"/>
    </row>
    <row r="50" spans="2:12">
      <c r="B50" s="35"/>
      <c r="C50" s="28" t="s">
        <v>356</v>
      </c>
      <c r="D50" s="24"/>
      <c r="E50" s="24"/>
      <c r="F50" s="24"/>
      <c r="G50" s="24"/>
      <c r="H50" s="24"/>
      <c r="I50" s="24"/>
      <c r="J50" s="24"/>
      <c r="K50" s="24"/>
      <c r="L50" s="36"/>
    </row>
    <row r="51" spans="2:12" ht="5.0999999999999996" customHeight="1">
      <c r="B51" s="37"/>
      <c r="C51" s="27"/>
      <c r="D51" s="27"/>
      <c r="E51" s="27"/>
      <c r="F51" s="27"/>
      <c r="G51" s="27"/>
      <c r="H51" s="27"/>
      <c r="I51" s="27"/>
      <c r="J51" s="27"/>
      <c r="K51" s="27"/>
      <c r="L51" s="38"/>
    </row>
    <row r="52" spans="2:12">
      <c r="B52" s="37"/>
      <c r="C52" s="16" t="s">
        <v>15</v>
      </c>
      <c r="D52" s="16" t="s">
        <v>22</v>
      </c>
      <c r="E52" s="17" t="s">
        <v>16</v>
      </c>
      <c r="F52" s="18"/>
      <c r="G52" s="18"/>
      <c r="H52" s="18"/>
      <c r="I52" s="18"/>
      <c r="J52" s="18"/>
      <c r="K52" s="208"/>
      <c r="L52" s="38"/>
    </row>
    <row r="53" spans="2:12" ht="20.45" customHeight="1">
      <c r="B53" s="37"/>
      <c r="C53" s="19" t="s">
        <v>432</v>
      </c>
      <c r="D53" s="20" t="s">
        <v>17</v>
      </c>
      <c r="E53" s="25" t="s">
        <v>357</v>
      </c>
      <c r="F53" s="26"/>
      <c r="G53" s="26"/>
      <c r="H53" s="26"/>
      <c r="I53" s="26"/>
      <c r="J53" s="26"/>
      <c r="K53" s="209"/>
      <c r="L53" s="38"/>
    </row>
    <row r="54" spans="2:12" ht="22.35" customHeight="1">
      <c r="B54" s="37"/>
      <c r="C54" s="19" t="s">
        <v>431</v>
      </c>
      <c r="D54" s="21" t="s">
        <v>18</v>
      </c>
      <c r="E54" s="25" t="s">
        <v>25</v>
      </c>
      <c r="F54" s="26"/>
      <c r="G54" s="26"/>
      <c r="H54" s="26"/>
      <c r="I54" s="26"/>
      <c r="J54" s="26"/>
      <c r="K54" s="209"/>
      <c r="L54" s="38"/>
    </row>
    <row r="55" spans="2:12" ht="32.25" customHeight="1">
      <c r="B55" s="37"/>
      <c r="C55" s="19" t="s">
        <v>430</v>
      </c>
      <c r="D55" s="22" t="s">
        <v>19</v>
      </c>
      <c r="E55" s="311" t="s">
        <v>27</v>
      </c>
      <c r="F55" s="312"/>
      <c r="G55" s="312"/>
      <c r="H55" s="312"/>
      <c r="I55" s="312"/>
      <c r="J55" s="312"/>
      <c r="K55" s="313"/>
      <c r="L55" s="38"/>
    </row>
    <row r="56" spans="2:12" ht="26.1" customHeight="1">
      <c r="B56" s="37"/>
      <c r="C56" s="19" t="s">
        <v>24</v>
      </c>
      <c r="D56" s="23" t="s">
        <v>23</v>
      </c>
      <c r="E56" s="311" t="s">
        <v>26</v>
      </c>
      <c r="F56" s="312"/>
      <c r="G56" s="312"/>
      <c r="H56" s="312"/>
      <c r="I56" s="312"/>
      <c r="J56" s="312"/>
      <c r="K56" s="313"/>
      <c r="L56" s="38"/>
    </row>
    <row r="57" spans="2:12" ht="8.4499999999999993" customHeight="1" thickBot="1">
      <c r="B57" s="39"/>
      <c r="C57" s="40"/>
      <c r="D57" s="40"/>
      <c r="E57" s="40"/>
      <c r="F57" s="40"/>
      <c r="G57" s="40"/>
      <c r="H57" s="40"/>
      <c r="I57" s="40"/>
      <c r="J57" s="40"/>
      <c r="K57" s="40"/>
      <c r="L57" s="41"/>
    </row>
  </sheetData>
  <mergeCells count="25">
    <mergeCell ref="E55:K55"/>
    <mergeCell ref="E9:F9"/>
    <mergeCell ref="K9:L11"/>
    <mergeCell ref="E56:K56"/>
    <mergeCell ref="H43:K43"/>
    <mergeCell ref="C43:G43"/>
    <mergeCell ref="J48:K48"/>
    <mergeCell ref="H47:K47"/>
    <mergeCell ref="C38:L41"/>
    <mergeCell ref="I20:K20"/>
    <mergeCell ref="I21:K21"/>
    <mergeCell ref="F25:G25"/>
    <mergeCell ref="I19:K19"/>
    <mergeCell ref="I34:J34"/>
    <mergeCell ref="E18:G18"/>
    <mergeCell ref="E19:G19"/>
    <mergeCell ref="E20:G20"/>
    <mergeCell ref="E21:G21"/>
    <mergeCell ref="E22:G22"/>
    <mergeCell ref="E23:G23"/>
    <mergeCell ref="B2:L4"/>
    <mergeCell ref="E13:L14"/>
    <mergeCell ref="E16:G16"/>
    <mergeCell ref="E11:G11"/>
    <mergeCell ref="I16:K16"/>
  </mergeCells>
  <printOptions horizontalCentered="1"/>
  <pageMargins left="0.19685039370078741" right="0.27559055118110237" top="0.47244094488188981" bottom="0.39370078740157483" header="0.31496062992125984" footer="0.15748031496062992"/>
  <pageSetup paperSize="9" scale="68" fitToWidth="0" orientation="portrait" r:id="rId1"/>
  <headerFooter>
    <oddFooter>&amp;CPage &amp;P of &amp;N</oddFooter>
  </headerFooter>
  <drawing r:id="rId2"/>
  <legacyDrawing r:id="rId3"/>
  <mc:AlternateContent xmlns:mc="http://schemas.openxmlformats.org/markup-compatibility/2006">
    <mc:Choice Requires="x14">
      <controls>
        <mc:AlternateContent xmlns:mc="http://schemas.openxmlformats.org/markup-compatibility/2006">
          <mc:Choice Requires="x14">
            <control shapeId="26627" r:id="rId4" name="Check Box 3">
              <controlPr locked="0" defaultSize="0" autoFill="0" autoLine="0" autoPict="0">
                <anchor moveWithCells="1">
                  <from>
                    <xdr:col>4</xdr:col>
                    <xdr:colOff>28575</xdr:colOff>
                    <xdr:row>28</xdr:row>
                    <xdr:rowOff>38100</xdr:rowOff>
                  </from>
                  <to>
                    <xdr:col>4</xdr:col>
                    <xdr:colOff>447675</xdr:colOff>
                    <xdr:row>30</xdr:row>
                    <xdr:rowOff>85725</xdr:rowOff>
                  </to>
                </anchor>
              </controlPr>
            </control>
          </mc:Choice>
        </mc:AlternateContent>
      </controls>
    </mc:Choice>
  </mc:AlternateContent>
  <extLst>
    <ext xmlns:mx="http://schemas.microsoft.com/office/mac/excel/2008/main" uri="{64002731-A6B0-56B0-2670-7721B7C09600}">
      <mx:PLV Mode="0" OnePage="0" WScale="0"/>
    </ext>
  </extLst>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69A168-80F9-4CFA-B9EB-20D11A7052A3}">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428</v>
      </c>
    </row>
    <row r="7" spans="2:3" ht="93.6" customHeight="1">
      <c r="B7" s="362" t="s">
        <v>421</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5169"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35170"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35171"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35172"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35173"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35174"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35175"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35176"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35177"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A882EB-C7EC-49CD-BDC5-FC38BD84996A}">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429</v>
      </c>
    </row>
    <row r="7" spans="2:3" ht="93.6" customHeight="1">
      <c r="B7" s="362" t="s">
        <v>421</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6193"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36194"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36195"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36196"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36197"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36198"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36199"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36200"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36201"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B1:S83"/>
  <sheetViews>
    <sheetView view="pageBreakPreview" zoomScale="85" zoomScaleSheetLayoutView="85" workbookViewId="0">
      <selection activeCell="B2" sqref="B2:S2"/>
    </sheetView>
  </sheetViews>
  <sheetFormatPr defaultColWidth="8.85546875" defaultRowHeight="14.25"/>
  <cols>
    <col min="1" max="1" width="1.42578125" style="58" customWidth="1"/>
    <col min="2" max="2" width="2.28515625" style="58" customWidth="1"/>
    <col min="3" max="14" width="8.42578125" style="58" customWidth="1"/>
    <col min="15" max="15" width="6.42578125" style="58" customWidth="1"/>
    <col min="16" max="16" width="5.7109375" style="58" customWidth="1"/>
    <col min="17" max="17" width="4" style="58" customWidth="1"/>
    <col min="18" max="18" width="6.7109375" style="58" customWidth="1"/>
    <col min="19" max="19" width="8.7109375" style="58" customWidth="1"/>
    <col min="20" max="20" width="1.42578125" style="58" customWidth="1"/>
    <col min="21" max="16384" width="8.85546875" style="58"/>
  </cols>
  <sheetData>
    <row r="1" spans="2:19" ht="5.0999999999999996" customHeight="1" thickBot="1"/>
    <row r="2" spans="2:19" ht="30" customHeight="1" thickBot="1">
      <c r="B2" s="373" t="s">
        <v>403</v>
      </c>
      <c r="C2" s="374"/>
      <c r="D2" s="374"/>
      <c r="E2" s="374"/>
      <c r="F2" s="374"/>
      <c r="G2" s="374"/>
      <c r="H2" s="374"/>
      <c r="I2" s="374"/>
      <c r="J2" s="374"/>
      <c r="K2" s="374"/>
      <c r="L2" s="374"/>
      <c r="M2" s="374"/>
      <c r="N2" s="374"/>
      <c r="O2" s="374"/>
      <c r="P2" s="374"/>
      <c r="Q2" s="374"/>
      <c r="R2" s="374"/>
      <c r="S2" s="375"/>
    </row>
    <row r="3" spans="2:19" ht="9.9499999999999993" customHeight="1" thickBot="1">
      <c r="C3" s="59"/>
      <c r="D3" s="59"/>
      <c r="E3" s="59"/>
      <c r="F3" s="59"/>
      <c r="G3" s="59"/>
    </row>
    <row r="4" spans="2:19" ht="14.45" customHeight="1">
      <c r="B4" s="379" t="s">
        <v>288</v>
      </c>
      <c r="C4" s="380"/>
      <c r="D4" s="380"/>
      <c r="E4" s="380"/>
      <c r="F4" s="380"/>
      <c r="G4" s="380"/>
      <c r="H4" s="380"/>
      <c r="I4" s="380"/>
      <c r="J4" s="380"/>
      <c r="K4" s="380"/>
      <c r="L4" s="380"/>
      <c r="M4" s="380"/>
      <c r="N4" s="380"/>
      <c r="O4" s="380"/>
      <c r="P4" s="380"/>
      <c r="Q4" s="380"/>
      <c r="R4" s="380"/>
      <c r="S4" s="381"/>
    </row>
    <row r="5" spans="2:19" ht="5.0999999999999996" customHeight="1">
      <c r="B5" s="60"/>
      <c r="C5" s="59"/>
      <c r="D5" s="59"/>
      <c r="E5" s="59"/>
      <c r="F5" s="59"/>
      <c r="G5" s="59"/>
      <c r="H5" s="59"/>
      <c r="I5" s="59"/>
      <c r="J5" s="59"/>
      <c r="K5" s="59"/>
      <c r="L5" s="59"/>
      <c r="M5" s="59"/>
      <c r="N5" s="59"/>
      <c r="O5" s="59"/>
      <c r="P5" s="59"/>
      <c r="Q5" s="59"/>
      <c r="R5" s="59"/>
      <c r="S5" s="61"/>
    </row>
    <row r="6" spans="2:19" s="67" customFormat="1" ht="12.75">
      <c r="B6" s="62"/>
      <c r="C6" s="163" t="s">
        <v>294</v>
      </c>
      <c r="D6" s="163" t="s">
        <v>293</v>
      </c>
      <c r="E6" s="86" t="s">
        <v>295</v>
      </c>
      <c r="F6" s="86" t="s">
        <v>298</v>
      </c>
      <c r="G6" s="88" t="s">
        <v>299</v>
      </c>
      <c r="H6" s="86" t="s">
        <v>300</v>
      </c>
      <c r="I6" s="86" t="s">
        <v>301</v>
      </c>
      <c r="J6" s="87" t="s">
        <v>302</v>
      </c>
      <c r="K6" s="88" t="s">
        <v>303</v>
      </c>
      <c r="L6" s="64"/>
      <c r="M6" s="63"/>
      <c r="N6" s="63"/>
      <c r="O6" s="63"/>
      <c r="P6" s="63"/>
      <c r="Q6" s="63"/>
      <c r="R6" s="65" t="s">
        <v>21</v>
      </c>
      <c r="S6" s="66"/>
    </row>
    <row r="7" spans="2:19" s="67" customFormat="1" ht="12.75">
      <c r="B7" s="62"/>
      <c r="C7" s="51">
        <f>'Sec 7.1'!C8</f>
        <v>0</v>
      </c>
      <c r="D7" s="51">
        <f>'Sec 7.1'!C12</f>
        <v>0</v>
      </c>
      <c r="E7" s="51">
        <f>'Sec 7.1'!C16</f>
        <v>0</v>
      </c>
      <c r="F7" s="51">
        <f>'Sec 7.1'!C21</f>
        <v>0</v>
      </c>
      <c r="G7" s="51">
        <f>'Sec 7.1'!C25</f>
        <v>0</v>
      </c>
      <c r="H7" s="51">
        <f>'Sec 7.1'!C29</f>
        <v>0</v>
      </c>
      <c r="I7" s="51">
        <f>'Sec 7.1'!C33</f>
        <v>0</v>
      </c>
      <c r="J7" s="51">
        <f>'Sec 7.1'!C37</f>
        <v>0</v>
      </c>
      <c r="K7" s="51">
        <f>'Sec 7.1'!C41</f>
        <v>0</v>
      </c>
      <c r="L7" s="63"/>
      <c r="M7" s="63"/>
      <c r="N7" s="63"/>
      <c r="O7" s="63"/>
      <c r="P7" s="63"/>
      <c r="Q7" s="63"/>
      <c r="R7" s="68">
        <f>'Sec 7.1'!C43</f>
        <v>0</v>
      </c>
      <c r="S7" s="66"/>
    </row>
    <row r="8" spans="2:19" ht="14.1" customHeight="1" thickBot="1">
      <c r="B8" s="69"/>
      <c r="C8" s="120">
        <v>5</v>
      </c>
      <c r="D8" s="120">
        <v>5</v>
      </c>
      <c r="E8" s="120">
        <v>5</v>
      </c>
      <c r="F8" s="120">
        <v>5</v>
      </c>
      <c r="G8" s="120">
        <v>5</v>
      </c>
      <c r="H8" s="120">
        <v>5</v>
      </c>
      <c r="I8" s="120">
        <v>5</v>
      </c>
      <c r="J8" s="120">
        <v>5</v>
      </c>
      <c r="K8" s="120">
        <v>5</v>
      </c>
      <c r="L8" s="44"/>
      <c r="M8" s="44"/>
      <c r="N8" s="44"/>
      <c r="O8" s="44"/>
      <c r="P8" s="44"/>
      <c r="Q8" s="44"/>
      <c r="R8" s="70"/>
      <c r="S8" s="71"/>
    </row>
    <row r="9" spans="2:19" ht="9.9499999999999993" customHeight="1" thickBot="1">
      <c r="D9" s="42"/>
      <c r="E9" s="42"/>
      <c r="F9" s="42"/>
      <c r="G9" s="42"/>
      <c r="H9" s="42"/>
      <c r="I9" s="42"/>
      <c r="J9" s="42"/>
      <c r="K9" s="42"/>
      <c r="L9" s="42"/>
      <c r="M9" s="42"/>
      <c r="N9" s="42"/>
      <c r="O9" s="42"/>
      <c r="P9" s="42"/>
      <c r="Q9" s="42"/>
      <c r="R9" s="42"/>
      <c r="S9" s="42"/>
    </row>
    <row r="10" spans="2:19" ht="15.6" customHeight="1">
      <c r="B10" s="382" t="s">
        <v>289</v>
      </c>
      <c r="C10" s="383"/>
      <c r="D10" s="383"/>
      <c r="E10" s="383"/>
      <c r="F10" s="383"/>
      <c r="G10" s="383"/>
      <c r="H10" s="383"/>
      <c r="I10" s="383"/>
      <c r="J10" s="383"/>
      <c r="K10" s="383"/>
      <c r="L10" s="383"/>
      <c r="M10" s="383"/>
      <c r="N10" s="383"/>
      <c r="O10" s="383"/>
      <c r="P10" s="383"/>
      <c r="Q10" s="383"/>
      <c r="R10" s="383"/>
      <c r="S10" s="384"/>
    </row>
    <row r="11" spans="2:19" ht="5.0999999999999996" customHeight="1">
      <c r="B11" s="60"/>
      <c r="C11" s="59"/>
      <c r="D11" s="59"/>
      <c r="E11" s="59"/>
      <c r="F11" s="59"/>
      <c r="G11" s="59"/>
      <c r="H11" s="59"/>
      <c r="I11" s="59"/>
      <c r="J11" s="59"/>
      <c r="K11" s="59"/>
      <c r="L11" s="59"/>
      <c r="M11" s="59"/>
      <c r="N11" s="59"/>
      <c r="O11" s="59"/>
      <c r="P11" s="59"/>
      <c r="Q11" s="59"/>
      <c r="R11" s="59"/>
      <c r="S11" s="61"/>
    </row>
    <row r="12" spans="2:19" s="67" customFormat="1" ht="12.75">
      <c r="B12" s="62"/>
      <c r="C12" s="163" t="s">
        <v>294</v>
      </c>
      <c r="D12" s="163" t="s">
        <v>293</v>
      </c>
      <c r="E12" s="86" t="s">
        <v>295</v>
      </c>
      <c r="F12" s="86" t="s">
        <v>298</v>
      </c>
      <c r="G12" s="88" t="s">
        <v>299</v>
      </c>
      <c r="H12" s="86" t="s">
        <v>300</v>
      </c>
      <c r="I12" s="86" t="s">
        <v>301</v>
      </c>
      <c r="J12" s="86" t="s">
        <v>312</v>
      </c>
      <c r="K12" s="86" t="s">
        <v>313</v>
      </c>
      <c r="L12" s="87" t="s">
        <v>314</v>
      </c>
      <c r="M12" s="87" t="s">
        <v>302</v>
      </c>
      <c r="N12" s="87" t="s">
        <v>312</v>
      </c>
      <c r="O12" s="88" t="s">
        <v>303</v>
      </c>
      <c r="P12" s="87" t="s">
        <v>312</v>
      </c>
      <c r="Q12" s="73"/>
      <c r="R12" s="65" t="s">
        <v>21</v>
      </c>
      <c r="S12" s="66"/>
    </row>
    <row r="13" spans="2:19" s="67" customFormat="1" ht="12.75">
      <c r="B13" s="62"/>
      <c r="C13" s="68">
        <f>'Sec 7.3.1 (a)'!C9</f>
        <v>0</v>
      </c>
      <c r="D13" s="68">
        <f>'Sec 7.3.1 (a)'!C13</f>
        <v>0</v>
      </c>
      <c r="E13" s="68">
        <f>'Sec 7.3.1 (a)'!C17</f>
        <v>0</v>
      </c>
      <c r="F13" s="68">
        <f>'Sec 7.3.1 (a)'!C21</f>
        <v>0</v>
      </c>
      <c r="G13" s="68">
        <f>'Sec 7.3.1 (a)'!C25</f>
        <v>0</v>
      </c>
      <c r="H13" s="68">
        <f>'Sec 7.3.1 (a)'!C29</f>
        <v>0</v>
      </c>
      <c r="I13" s="68"/>
      <c r="J13" s="68">
        <f>'Sec 7.3.1 (a)'!C34</f>
        <v>0</v>
      </c>
      <c r="K13" s="68">
        <f>'Sec 7.3.1 (a)'!C38</f>
        <v>0</v>
      </c>
      <c r="L13" s="68">
        <f>'Sec 7.3.1 (a)'!C42</f>
        <v>0</v>
      </c>
      <c r="M13" s="68"/>
      <c r="N13" s="68">
        <f>'Sec 7.3.1 (a)'!C47</f>
        <v>0</v>
      </c>
      <c r="O13" s="68"/>
      <c r="P13" s="68">
        <f>'Sec 7.3.1 (a)'!C52</f>
        <v>0</v>
      </c>
      <c r="Q13" s="74"/>
      <c r="R13" s="68">
        <f>'Sec 7.3.1 (a)'!C54</f>
        <v>0</v>
      </c>
      <c r="S13" s="66"/>
    </row>
    <row r="14" spans="2:19" ht="14.1" customHeight="1" thickBot="1">
      <c r="B14" s="69"/>
      <c r="C14" s="120">
        <v>5</v>
      </c>
      <c r="D14" s="120">
        <v>5</v>
      </c>
      <c r="E14" s="120">
        <v>5</v>
      </c>
      <c r="F14" s="120">
        <v>5</v>
      </c>
      <c r="G14" s="120">
        <v>5</v>
      </c>
      <c r="H14" s="120">
        <v>5</v>
      </c>
      <c r="I14" s="120" t="s">
        <v>8</v>
      </c>
      <c r="J14" s="120">
        <v>5</v>
      </c>
      <c r="K14" s="120">
        <v>5</v>
      </c>
      <c r="L14" s="120">
        <v>5</v>
      </c>
      <c r="M14" s="120" t="s">
        <v>8</v>
      </c>
      <c r="N14" s="120">
        <v>5</v>
      </c>
      <c r="O14" s="120" t="s">
        <v>8</v>
      </c>
      <c r="P14" s="120">
        <v>5</v>
      </c>
      <c r="Q14" s="70"/>
      <c r="R14" s="70"/>
      <c r="S14" s="71"/>
    </row>
    <row r="15" spans="2:19" ht="9.6" customHeight="1" thickBot="1">
      <c r="D15" s="42"/>
      <c r="E15" s="42"/>
      <c r="F15" s="42"/>
      <c r="G15" s="42"/>
      <c r="H15" s="42"/>
      <c r="I15" s="42"/>
      <c r="J15" s="42"/>
      <c r="K15" s="42"/>
      <c r="L15" s="42"/>
      <c r="M15" s="42"/>
      <c r="N15" s="42"/>
      <c r="O15" s="42"/>
      <c r="P15" s="42"/>
      <c r="Q15" s="42"/>
      <c r="R15" s="42"/>
      <c r="S15" s="42"/>
    </row>
    <row r="16" spans="2:19" ht="15.6" customHeight="1">
      <c r="B16" s="382" t="s">
        <v>290</v>
      </c>
      <c r="C16" s="383"/>
      <c r="D16" s="383"/>
      <c r="E16" s="383"/>
      <c r="F16" s="383"/>
      <c r="G16" s="383"/>
      <c r="H16" s="383"/>
      <c r="I16" s="383"/>
      <c r="J16" s="383"/>
      <c r="K16" s="383"/>
      <c r="L16" s="383"/>
      <c r="M16" s="383"/>
      <c r="N16" s="383"/>
      <c r="O16" s="383"/>
      <c r="P16" s="383"/>
      <c r="Q16" s="383"/>
      <c r="R16" s="383"/>
      <c r="S16" s="384"/>
    </row>
    <row r="17" spans="2:19" ht="5.0999999999999996" customHeight="1">
      <c r="B17" s="60"/>
      <c r="C17" s="59"/>
      <c r="D17" s="59"/>
      <c r="E17" s="59"/>
      <c r="F17" s="59"/>
      <c r="G17" s="59"/>
      <c r="H17" s="59"/>
      <c r="I17" s="59"/>
      <c r="J17" s="59"/>
      <c r="K17" s="59"/>
      <c r="L17" s="59"/>
      <c r="M17" s="59"/>
      <c r="N17" s="59"/>
      <c r="O17" s="59"/>
      <c r="P17" s="59"/>
      <c r="Q17" s="59"/>
      <c r="R17" s="59"/>
      <c r="S17" s="61"/>
    </row>
    <row r="18" spans="2:19" s="67" customFormat="1" ht="12.75">
      <c r="B18" s="62"/>
      <c r="C18" s="163" t="s">
        <v>294</v>
      </c>
      <c r="D18" s="73"/>
      <c r="E18" s="73"/>
      <c r="F18" s="73"/>
      <c r="G18" s="73"/>
      <c r="H18" s="73"/>
      <c r="I18" s="73"/>
      <c r="J18" s="73"/>
      <c r="K18" s="73"/>
      <c r="L18" s="73"/>
      <c r="M18" s="73"/>
      <c r="N18" s="73"/>
      <c r="O18" s="73"/>
      <c r="P18" s="73"/>
      <c r="Q18" s="73"/>
      <c r="R18" s="65" t="s">
        <v>21</v>
      </c>
      <c r="S18" s="66"/>
    </row>
    <row r="19" spans="2:19" s="67" customFormat="1" ht="12.75">
      <c r="B19" s="62"/>
      <c r="C19" s="68">
        <f>'Sec 7.3.1 (b)'!C8</f>
        <v>0</v>
      </c>
      <c r="D19" s="73"/>
      <c r="E19" s="73"/>
      <c r="F19" s="73"/>
      <c r="G19" s="73"/>
      <c r="H19" s="73"/>
      <c r="I19" s="73"/>
      <c r="J19" s="73"/>
      <c r="K19" s="73"/>
      <c r="L19" s="73"/>
      <c r="M19" s="73"/>
      <c r="N19" s="73"/>
      <c r="O19" s="73"/>
      <c r="P19" s="73"/>
      <c r="Q19" s="74"/>
      <c r="R19" s="68">
        <f>'Sec 7.3.1 (b)'!C10</f>
        <v>0</v>
      </c>
      <c r="S19" s="66"/>
    </row>
    <row r="20" spans="2:19" ht="14.1" customHeight="1" thickBot="1">
      <c r="B20" s="69"/>
      <c r="C20" s="120">
        <v>5</v>
      </c>
      <c r="D20" s="162"/>
      <c r="E20" s="162"/>
      <c r="F20" s="162"/>
      <c r="G20" s="162"/>
      <c r="H20" s="162"/>
      <c r="I20" s="162"/>
      <c r="J20" s="162"/>
      <c r="K20" s="162"/>
      <c r="L20" s="162"/>
      <c r="M20" s="162"/>
      <c r="N20" s="162"/>
      <c r="O20" s="162"/>
      <c r="P20" s="162"/>
      <c r="Q20" s="70"/>
      <c r="R20" s="70"/>
      <c r="S20" s="71"/>
    </row>
    <row r="21" spans="2:19" ht="9.9499999999999993" customHeight="1" thickBot="1">
      <c r="D21" s="42"/>
      <c r="E21" s="42"/>
      <c r="F21" s="42"/>
      <c r="G21" s="42"/>
      <c r="H21" s="42"/>
      <c r="I21" s="42"/>
      <c r="J21" s="42"/>
      <c r="K21" s="42"/>
      <c r="L21" s="42"/>
      <c r="M21" s="42"/>
      <c r="N21" s="42"/>
      <c r="O21" s="42"/>
      <c r="P21" s="42"/>
      <c r="Q21" s="42"/>
      <c r="R21" s="42"/>
      <c r="S21" s="42"/>
    </row>
    <row r="22" spans="2:19" ht="15.6" customHeight="1">
      <c r="B22" s="382" t="s">
        <v>331</v>
      </c>
      <c r="C22" s="383"/>
      <c r="D22" s="383"/>
      <c r="E22" s="383"/>
      <c r="F22" s="383"/>
      <c r="G22" s="383"/>
      <c r="H22" s="383"/>
      <c r="I22" s="383"/>
      <c r="J22" s="383"/>
      <c r="K22" s="383"/>
      <c r="L22" s="383"/>
      <c r="M22" s="383"/>
      <c r="N22" s="383"/>
      <c r="O22" s="383"/>
      <c r="P22" s="383"/>
      <c r="Q22" s="383"/>
      <c r="R22" s="383"/>
      <c r="S22" s="384"/>
    </row>
    <row r="23" spans="2:19" ht="5.0999999999999996" customHeight="1">
      <c r="B23" s="60"/>
      <c r="C23" s="59"/>
      <c r="D23" s="59"/>
      <c r="E23" s="59"/>
      <c r="F23" s="59"/>
      <c r="G23" s="59"/>
      <c r="H23" s="59"/>
      <c r="I23" s="59"/>
      <c r="J23" s="59"/>
      <c r="K23" s="59"/>
      <c r="L23" s="59"/>
      <c r="M23" s="59"/>
      <c r="N23" s="59"/>
      <c r="O23" s="59"/>
      <c r="P23" s="59"/>
      <c r="Q23" s="59"/>
      <c r="R23" s="59"/>
      <c r="S23" s="61"/>
    </row>
    <row r="24" spans="2:19" s="67" customFormat="1" ht="12.75">
      <c r="B24" s="62"/>
      <c r="C24" s="163" t="s">
        <v>294</v>
      </c>
      <c r="D24" s="163" t="s">
        <v>293</v>
      </c>
      <c r="O24" s="73"/>
      <c r="P24" s="73"/>
      <c r="Q24" s="73"/>
      <c r="R24" s="65" t="s">
        <v>21</v>
      </c>
      <c r="S24" s="66"/>
    </row>
    <row r="25" spans="2:19" s="67" customFormat="1" ht="12.75">
      <c r="B25" s="62"/>
      <c r="C25" s="68">
        <f>'Sec 7.3.1 (c)'!C8</f>
        <v>0</v>
      </c>
      <c r="D25" s="68">
        <f>'Sec 7.3.1 (c)'!C12</f>
        <v>0</v>
      </c>
      <c r="E25" s="72"/>
      <c r="F25" s="72"/>
      <c r="G25" s="72"/>
      <c r="H25" s="72"/>
      <c r="I25" s="72"/>
      <c r="J25" s="72"/>
      <c r="K25" s="72"/>
      <c r="L25" s="72"/>
      <c r="M25" s="72"/>
      <c r="N25" s="72"/>
      <c r="O25" s="74"/>
      <c r="P25" s="74"/>
      <c r="Q25" s="74"/>
      <c r="R25" s="68">
        <f>'Sec 7.3.1 (c)'!C14</f>
        <v>0</v>
      </c>
      <c r="S25" s="66"/>
    </row>
    <row r="26" spans="2:19" ht="14.1" customHeight="1" thickBot="1">
      <c r="B26" s="69"/>
      <c r="C26" s="120">
        <v>5</v>
      </c>
      <c r="D26" s="120">
        <v>5</v>
      </c>
      <c r="E26" s="70"/>
      <c r="F26" s="70"/>
      <c r="G26" s="70"/>
      <c r="H26" s="70"/>
      <c r="I26" s="70"/>
      <c r="J26" s="70"/>
      <c r="K26" s="70"/>
      <c r="L26" s="70"/>
      <c r="M26" s="70"/>
      <c r="N26" s="70"/>
      <c r="O26" s="70"/>
      <c r="P26" s="70"/>
      <c r="Q26" s="70"/>
      <c r="R26" s="70"/>
      <c r="S26" s="71"/>
    </row>
    <row r="27" spans="2:19" ht="9.9499999999999993" customHeight="1" thickBot="1">
      <c r="D27" s="42"/>
      <c r="E27" s="42"/>
      <c r="F27" s="42"/>
      <c r="G27" s="42"/>
      <c r="H27" s="42"/>
      <c r="I27" s="42"/>
      <c r="J27" s="42"/>
      <c r="K27" s="42"/>
      <c r="L27" s="42"/>
      <c r="M27" s="42"/>
      <c r="N27" s="42"/>
      <c r="O27" s="42"/>
      <c r="P27" s="42"/>
      <c r="Q27" s="42"/>
      <c r="R27" s="42"/>
      <c r="S27" s="42"/>
    </row>
    <row r="28" spans="2:19" ht="15.6" customHeight="1">
      <c r="B28" s="385" t="s">
        <v>327</v>
      </c>
      <c r="C28" s="386"/>
      <c r="D28" s="386"/>
      <c r="E28" s="386"/>
      <c r="F28" s="386"/>
      <c r="G28" s="386"/>
      <c r="H28" s="386"/>
      <c r="I28" s="386"/>
      <c r="J28" s="386"/>
      <c r="K28" s="386"/>
      <c r="L28" s="386"/>
      <c r="M28" s="386"/>
      <c r="N28" s="386"/>
      <c r="O28" s="386"/>
      <c r="P28" s="386"/>
      <c r="Q28" s="386"/>
      <c r="R28" s="386"/>
      <c r="S28" s="387"/>
    </row>
    <row r="29" spans="2:19" ht="5.0999999999999996" customHeight="1">
      <c r="B29" s="60"/>
      <c r="C29" s="59"/>
      <c r="D29" s="59"/>
      <c r="E29" s="59"/>
      <c r="F29" s="59"/>
      <c r="G29" s="59"/>
      <c r="H29" s="59"/>
      <c r="I29" s="59"/>
      <c r="J29" s="59"/>
      <c r="K29" s="59"/>
      <c r="L29" s="59"/>
      <c r="M29" s="59"/>
      <c r="N29" s="59"/>
      <c r="O29" s="59"/>
      <c r="P29" s="59"/>
      <c r="Q29" s="59"/>
      <c r="R29" s="59"/>
      <c r="S29" s="61"/>
    </row>
    <row r="30" spans="2:19" s="67" customFormat="1" ht="12.75">
      <c r="B30" s="62"/>
      <c r="C30" s="163" t="s">
        <v>294</v>
      </c>
      <c r="D30" s="163" t="s">
        <v>293</v>
      </c>
      <c r="E30" s="86" t="s">
        <v>295</v>
      </c>
      <c r="F30" s="73"/>
      <c r="G30" s="73"/>
      <c r="H30" s="73"/>
      <c r="I30" s="73"/>
      <c r="J30" s="73"/>
      <c r="K30" s="73"/>
      <c r="L30" s="73"/>
      <c r="M30" s="73"/>
      <c r="N30" s="73"/>
      <c r="O30" s="73"/>
      <c r="P30" s="73"/>
      <c r="Q30" s="73"/>
      <c r="R30" s="65" t="s">
        <v>21</v>
      </c>
      <c r="S30" s="66"/>
    </row>
    <row r="31" spans="2:19" s="67" customFormat="1" ht="12.75">
      <c r="B31" s="62"/>
      <c r="C31" s="68">
        <f>'Sec 7.1'!C29</f>
        <v>0</v>
      </c>
      <c r="D31" s="68">
        <f>'Sec 7.3.1 (d)'!C7</f>
        <v>0</v>
      </c>
      <c r="E31" s="68">
        <f>'Sec 7.1'!C33</f>
        <v>0</v>
      </c>
      <c r="F31" s="74"/>
      <c r="G31" s="74"/>
      <c r="H31" s="74"/>
      <c r="I31" s="74"/>
      <c r="J31" s="74"/>
      <c r="K31" s="74"/>
      <c r="L31" s="74"/>
      <c r="M31" s="74"/>
      <c r="N31" s="74"/>
      <c r="O31" s="74"/>
      <c r="P31" s="74"/>
      <c r="Q31" s="74"/>
      <c r="R31" s="68">
        <f>'Sec 7.3.1 (d)'!C17</f>
        <v>0</v>
      </c>
      <c r="S31" s="66"/>
    </row>
    <row r="32" spans="2:19" ht="14.1" customHeight="1" thickBot="1">
      <c r="B32" s="69"/>
      <c r="C32" s="120">
        <v>5</v>
      </c>
      <c r="D32" s="120">
        <v>5</v>
      </c>
      <c r="E32" s="120">
        <v>5</v>
      </c>
      <c r="F32" s="70"/>
      <c r="G32" s="70"/>
      <c r="H32" s="70"/>
      <c r="I32" s="70"/>
      <c r="J32" s="70"/>
      <c r="K32" s="70"/>
      <c r="L32" s="70"/>
      <c r="M32" s="70"/>
      <c r="N32" s="70"/>
      <c r="O32" s="70"/>
      <c r="P32" s="70"/>
      <c r="Q32" s="70"/>
      <c r="R32" s="70"/>
      <c r="S32" s="71"/>
    </row>
    <row r="33" spans="2:19" ht="13.5" customHeight="1" thickBot="1">
      <c r="B33" s="60"/>
      <c r="C33" s="63"/>
      <c r="D33" s="63"/>
      <c r="E33" s="63"/>
      <c r="F33" s="63"/>
      <c r="G33" s="63"/>
      <c r="H33" s="59"/>
      <c r="I33" s="59"/>
      <c r="J33" s="59"/>
      <c r="K33" s="59"/>
      <c r="L33" s="59"/>
      <c r="M33" s="59"/>
      <c r="N33" s="59"/>
      <c r="O33" s="59"/>
      <c r="P33" s="59"/>
      <c r="Q33" s="59"/>
      <c r="R33" s="59"/>
      <c r="S33" s="61"/>
    </row>
    <row r="34" spans="2:19" ht="15.6" customHeight="1">
      <c r="B34" s="382" t="s">
        <v>292</v>
      </c>
      <c r="C34" s="383"/>
      <c r="D34" s="383"/>
      <c r="E34" s="383"/>
      <c r="F34" s="383"/>
      <c r="G34" s="383"/>
      <c r="H34" s="383"/>
      <c r="I34" s="383"/>
      <c r="J34" s="383"/>
      <c r="K34" s="383"/>
      <c r="L34" s="383"/>
      <c r="M34" s="383"/>
      <c r="N34" s="383"/>
      <c r="O34" s="383"/>
      <c r="P34" s="383"/>
      <c r="Q34" s="383"/>
      <c r="R34" s="383"/>
      <c r="S34" s="384"/>
    </row>
    <row r="35" spans="2:19" ht="5.0999999999999996" customHeight="1">
      <c r="B35" s="60"/>
      <c r="C35" s="59"/>
      <c r="D35" s="59"/>
      <c r="E35" s="59"/>
      <c r="F35" s="59"/>
      <c r="G35" s="59"/>
      <c r="H35" s="59"/>
      <c r="I35" s="59"/>
      <c r="J35" s="59"/>
      <c r="K35" s="59"/>
      <c r="L35" s="59"/>
      <c r="M35" s="59"/>
      <c r="N35" s="59"/>
      <c r="O35" s="59"/>
      <c r="P35" s="59"/>
      <c r="Q35" s="59"/>
      <c r="R35" s="59"/>
      <c r="S35" s="61"/>
    </row>
    <row r="36" spans="2:19" s="67" customFormat="1" ht="12.75">
      <c r="B36" s="62"/>
      <c r="C36" s="163" t="s">
        <v>294</v>
      </c>
      <c r="O36" s="73"/>
      <c r="P36" s="73"/>
      <c r="Q36" s="73"/>
      <c r="R36" s="65" t="s">
        <v>21</v>
      </c>
      <c r="S36" s="66"/>
    </row>
    <row r="37" spans="2:19" s="67" customFormat="1" ht="12.75">
      <c r="B37" s="62"/>
      <c r="C37" s="68">
        <f>'Sec 7.3.1 (e)'!C8</f>
        <v>0</v>
      </c>
      <c r="D37" s="72"/>
      <c r="E37" s="72"/>
      <c r="F37" s="72"/>
      <c r="G37" s="72"/>
      <c r="H37" s="72"/>
      <c r="I37" s="72"/>
      <c r="J37" s="72"/>
      <c r="K37" s="72"/>
      <c r="L37" s="72"/>
      <c r="M37" s="72"/>
      <c r="N37" s="72"/>
      <c r="O37" s="74"/>
      <c r="P37" s="74"/>
      <c r="Q37" s="74"/>
      <c r="R37" s="68">
        <f>'Sec 7.3.1 (e)'!C10</f>
        <v>0</v>
      </c>
      <c r="S37" s="66"/>
    </row>
    <row r="38" spans="2:19" ht="14.1" customHeight="1" thickBot="1">
      <c r="B38" s="69"/>
      <c r="C38" s="120">
        <v>5</v>
      </c>
      <c r="D38" s="70"/>
      <c r="E38" s="70"/>
      <c r="F38" s="70"/>
      <c r="G38" s="70"/>
      <c r="H38" s="70"/>
      <c r="I38" s="70"/>
      <c r="J38" s="70"/>
      <c r="K38" s="70"/>
      <c r="L38" s="70"/>
      <c r="M38" s="70"/>
      <c r="N38" s="70"/>
      <c r="O38" s="70"/>
      <c r="P38" s="70"/>
      <c r="Q38" s="70"/>
      <c r="R38" s="70"/>
      <c r="S38" s="71"/>
    </row>
    <row r="39" spans="2:19" ht="9.9499999999999993" customHeight="1" thickBot="1">
      <c r="B39" s="59"/>
      <c r="C39" s="59"/>
      <c r="D39" s="59"/>
    </row>
    <row r="40" spans="2:19" ht="14.45" customHeight="1">
      <c r="B40" s="376" t="s">
        <v>296</v>
      </c>
      <c r="C40" s="377"/>
      <c r="D40" s="377"/>
      <c r="E40" s="377"/>
      <c r="F40" s="377"/>
      <c r="G40" s="377"/>
      <c r="H40" s="377"/>
      <c r="I40" s="377"/>
      <c r="J40" s="377"/>
      <c r="K40" s="377"/>
      <c r="L40" s="377"/>
      <c r="M40" s="377"/>
      <c r="N40" s="377"/>
      <c r="O40" s="377"/>
      <c r="P40" s="377"/>
      <c r="Q40" s="377"/>
      <c r="R40" s="377"/>
      <c r="S40" s="378"/>
    </row>
    <row r="41" spans="2:19" ht="5.0999999999999996" customHeight="1">
      <c r="B41" s="60"/>
      <c r="C41" s="59"/>
      <c r="D41" s="59"/>
      <c r="E41" s="59"/>
      <c r="F41" s="59"/>
      <c r="G41" s="59"/>
      <c r="H41" s="59"/>
      <c r="I41" s="59"/>
      <c r="J41" s="59"/>
      <c r="K41" s="59"/>
      <c r="L41" s="59"/>
      <c r="M41" s="59"/>
      <c r="N41" s="59"/>
      <c r="O41" s="59"/>
      <c r="P41" s="59"/>
      <c r="Q41" s="59"/>
      <c r="R41" s="59"/>
      <c r="S41" s="61"/>
    </row>
    <row r="42" spans="2:19" s="67" customFormat="1" ht="12.75">
      <c r="B42" s="62"/>
      <c r="C42" s="163" t="s">
        <v>294</v>
      </c>
      <c r="D42" s="163" t="s">
        <v>293</v>
      </c>
      <c r="E42" s="74"/>
      <c r="F42" s="74"/>
      <c r="G42" s="74"/>
      <c r="H42" s="74"/>
      <c r="I42" s="74"/>
      <c r="J42" s="74"/>
      <c r="K42" s="74"/>
      <c r="L42" s="74"/>
      <c r="M42" s="74"/>
      <c r="N42" s="74"/>
      <c r="O42" s="74"/>
      <c r="P42" s="74"/>
      <c r="Q42" s="74"/>
      <c r="R42" s="65" t="s">
        <v>21</v>
      </c>
      <c r="S42" s="66"/>
    </row>
    <row r="43" spans="2:19" s="67" customFormat="1" ht="12.75">
      <c r="B43" s="62"/>
      <c r="C43" s="68">
        <f>'Sec 7.3.1 (f)'!C8</f>
        <v>0</v>
      </c>
      <c r="D43" s="68">
        <f>'Sec 7.3.1 (f)'!C12</f>
        <v>0</v>
      </c>
      <c r="E43" s="74"/>
      <c r="F43" s="74"/>
      <c r="G43" s="74"/>
      <c r="H43" s="74"/>
      <c r="I43" s="74"/>
      <c r="J43" s="74"/>
      <c r="K43" s="74"/>
      <c r="L43" s="74"/>
      <c r="M43" s="74"/>
      <c r="N43" s="74"/>
      <c r="O43" s="74"/>
      <c r="P43" s="74"/>
      <c r="Q43" s="74"/>
      <c r="R43" s="68">
        <f>'Sec 7.3.1 (f)'!C14</f>
        <v>0</v>
      </c>
      <c r="S43" s="66"/>
    </row>
    <row r="44" spans="2:19" s="67" customFormat="1" ht="13.35" customHeight="1" thickBot="1">
      <c r="B44" s="157"/>
      <c r="C44" s="120">
        <v>5</v>
      </c>
      <c r="D44" s="120">
        <v>5</v>
      </c>
      <c r="E44" s="158"/>
      <c r="F44" s="158"/>
      <c r="G44" s="158"/>
      <c r="H44" s="158"/>
      <c r="I44" s="158"/>
      <c r="J44" s="158"/>
      <c r="K44" s="158"/>
      <c r="L44" s="158"/>
      <c r="M44" s="158"/>
      <c r="N44" s="158"/>
      <c r="O44" s="158"/>
      <c r="P44" s="158"/>
      <c r="Q44" s="158"/>
      <c r="R44" s="158"/>
      <c r="S44" s="159"/>
    </row>
    <row r="45" spans="2:19" ht="9.9499999999999993" customHeight="1" thickBot="1">
      <c r="D45" s="42"/>
      <c r="E45" s="42"/>
      <c r="F45" s="42"/>
      <c r="G45" s="42"/>
      <c r="H45" s="42"/>
      <c r="I45" s="42"/>
      <c r="J45" s="42"/>
      <c r="K45" s="42"/>
      <c r="L45" s="42"/>
      <c r="M45" s="42"/>
      <c r="N45" s="42"/>
      <c r="O45" s="42"/>
      <c r="P45" s="42"/>
      <c r="Q45" s="42"/>
      <c r="R45" s="42"/>
      <c r="S45" s="42"/>
    </row>
    <row r="46" spans="2:19" ht="15.6" customHeight="1">
      <c r="B46" s="385" t="s">
        <v>297</v>
      </c>
      <c r="C46" s="386"/>
      <c r="D46" s="386"/>
      <c r="E46" s="386"/>
      <c r="F46" s="386"/>
      <c r="G46" s="386"/>
      <c r="H46" s="386"/>
      <c r="I46" s="386"/>
      <c r="J46" s="386"/>
      <c r="K46" s="386"/>
      <c r="L46" s="386"/>
      <c r="M46" s="386"/>
      <c r="N46" s="386"/>
      <c r="O46" s="386"/>
      <c r="P46" s="386"/>
      <c r="Q46" s="386"/>
      <c r="R46" s="386"/>
      <c r="S46" s="387"/>
    </row>
    <row r="47" spans="2:19" ht="5.0999999999999996" customHeight="1">
      <c r="B47" s="60"/>
      <c r="C47" s="59"/>
      <c r="D47" s="59"/>
      <c r="E47" s="59"/>
      <c r="F47" s="59"/>
      <c r="G47" s="59"/>
      <c r="H47" s="59"/>
      <c r="I47" s="59"/>
      <c r="J47" s="59"/>
      <c r="K47" s="59"/>
      <c r="L47" s="59"/>
      <c r="M47" s="59"/>
      <c r="N47" s="59"/>
      <c r="O47" s="59"/>
      <c r="P47" s="59"/>
      <c r="Q47" s="59"/>
      <c r="R47" s="59"/>
      <c r="S47" s="61"/>
    </row>
    <row r="48" spans="2:19" s="67" customFormat="1" ht="12.75">
      <c r="B48" s="62"/>
      <c r="C48" s="163" t="s">
        <v>294</v>
      </c>
      <c r="D48" s="163" t="s">
        <v>293</v>
      </c>
      <c r="E48" s="86" t="s">
        <v>295</v>
      </c>
      <c r="F48" s="86" t="s">
        <v>298</v>
      </c>
      <c r="G48" s="72"/>
      <c r="H48" s="72"/>
      <c r="I48" s="72"/>
      <c r="J48" s="72"/>
      <c r="K48" s="72"/>
      <c r="L48" s="73"/>
      <c r="M48" s="73"/>
      <c r="N48" s="73"/>
      <c r="O48" s="73"/>
      <c r="P48" s="73"/>
      <c r="Q48" s="73"/>
      <c r="R48" s="65" t="s">
        <v>21</v>
      </c>
      <c r="S48" s="66"/>
    </row>
    <row r="49" spans="2:19" s="67" customFormat="1" ht="12.75">
      <c r="B49" s="62"/>
      <c r="C49" s="68">
        <f>'Sec 9.1'!C8</f>
        <v>0</v>
      </c>
      <c r="D49" s="68">
        <f>'Sec 9.1'!C12</f>
        <v>0</v>
      </c>
      <c r="E49" s="68">
        <f>'Sec 9.1'!C16</f>
        <v>0</v>
      </c>
      <c r="F49" s="68">
        <f>'Sec 9.1'!C20</f>
        <v>0</v>
      </c>
      <c r="G49" s="72"/>
      <c r="H49" s="72"/>
      <c r="I49" s="72"/>
      <c r="J49" s="72"/>
      <c r="K49" s="72"/>
      <c r="L49" s="72"/>
      <c r="M49" s="72"/>
      <c r="N49" s="72"/>
      <c r="O49" s="74"/>
      <c r="P49" s="74"/>
      <c r="Q49" s="74"/>
      <c r="R49" s="68">
        <f>'Sec 9.1'!C22</f>
        <v>0</v>
      </c>
      <c r="S49" s="66"/>
    </row>
    <row r="50" spans="2:19" ht="13.35" customHeight="1" thickBot="1">
      <c r="B50" s="69"/>
      <c r="C50" s="120">
        <v>5</v>
      </c>
      <c r="D50" s="120">
        <v>5</v>
      </c>
      <c r="E50" s="120">
        <v>5</v>
      </c>
      <c r="F50" s="120">
        <v>5</v>
      </c>
      <c r="G50" s="70"/>
      <c r="H50" s="70"/>
      <c r="I50" s="70"/>
      <c r="J50" s="70"/>
      <c r="K50" s="70"/>
      <c r="L50" s="70"/>
      <c r="M50" s="70"/>
      <c r="N50" s="70"/>
      <c r="O50" s="70"/>
      <c r="P50" s="70"/>
      <c r="Q50" s="70"/>
      <c r="R50" s="70"/>
      <c r="S50" s="71"/>
    </row>
    <row r="51" spans="2:19" s="59" customFormat="1" ht="9.9499999999999993" customHeight="1" thickBot="1">
      <c r="C51" s="75"/>
      <c r="D51" s="75"/>
      <c r="E51" s="75"/>
      <c r="F51" s="75"/>
      <c r="G51" s="75"/>
      <c r="H51" s="75"/>
      <c r="I51" s="75"/>
      <c r="J51" s="75"/>
      <c r="K51" s="75"/>
      <c r="L51" s="75"/>
    </row>
    <row r="52" spans="2:19" ht="15.6" customHeight="1">
      <c r="B52" s="382" t="s">
        <v>338</v>
      </c>
      <c r="C52" s="383"/>
      <c r="D52" s="383"/>
      <c r="E52" s="383"/>
      <c r="F52" s="383"/>
      <c r="G52" s="383"/>
      <c r="H52" s="383"/>
      <c r="I52" s="383"/>
      <c r="J52" s="383"/>
      <c r="K52" s="383"/>
      <c r="L52" s="383"/>
      <c r="M52" s="383"/>
      <c r="N52" s="383"/>
      <c r="O52" s="383"/>
      <c r="P52" s="383"/>
      <c r="Q52" s="383"/>
      <c r="R52" s="383"/>
      <c r="S52" s="384"/>
    </row>
    <row r="53" spans="2:19" ht="5.0999999999999996" customHeight="1">
      <c r="B53" s="60"/>
      <c r="C53" s="59"/>
      <c r="D53" s="59"/>
      <c r="E53" s="59"/>
      <c r="F53" s="59"/>
      <c r="G53" s="59"/>
      <c r="H53" s="59"/>
      <c r="I53" s="59"/>
      <c r="J53" s="59"/>
      <c r="K53" s="59"/>
      <c r="L53" s="59"/>
      <c r="M53" s="59"/>
      <c r="N53" s="59"/>
      <c r="O53" s="59"/>
      <c r="P53" s="59"/>
      <c r="Q53" s="59"/>
      <c r="R53" s="59"/>
      <c r="S53" s="61"/>
    </row>
    <row r="54" spans="2:19" s="67" customFormat="1" ht="12.75">
      <c r="B54" s="62"/>
      <c r="C54" s="163" t="s">
        <v>294</v>
      </c>
      <c r="D54" s="163" t="s">
        <v>293</v>
      </c>
      <c r="E54" s="86" t="s">
        <v>295</v>
      </c>
      <c r="F54" s="86" t="s">
        <v>298</v>
      </c>
      <c r="G54" s="72"/>
      <c r="H54" s="72"/>
      <c r="I54" s="72"/>
      <c r="J54" s="72"/>
      <c r="K54" s="72"/>
      <c r="L54" s="73"/>
      <c r="M54" s="73"/>
      <c r="N54" s="73"/>
      <c r="O54" s="73"/>
      <c r="P54" s="73"/>
      <c r="Q54" s="73"/>
      <c r="R54" s="65" t="s">
        <v>21</v>
      </c>
      <c r="S54" s="66"/>
    </row>
    <row r="55" spans="2:19" s="67" customFormat="1" ht="12.75">
      <c r="B55" s="62"/>
      <c r="C55" s="68">
        <f>'Sec 10'!C8</f>
        <v>0</v>
      </c>
      <c r="D55" s="68">
        <f>'Sec 10'!C12</f>
        <v>0</v>
      </c>
      <c r="E55" s="68">
        <f>'Sec 10'!C16</f>
        <v>0</v>
      </c>
      <c r="F55" s="68">
        <f>'Sec 10'!C20</f>
        <v>0</v>
      </c>
      <c r="G55" s="72"/>
      <c r="H55" s="72"/>
      <c r="I55" s="72"/>
      <c r="J55" s="72"/>
      <c r="K55" s="72"/>
      <c r="L55" s="72"/>
      <c r="M55" s="72"/>
      <c r="N55" s="72"/>
      <c r="O55" s="74"/>
      <c r="P55" s="74"/>
      <c r="Q55" s="74"/>
      <c r="R55" s="68">
        <f>'Sec 10'!C22</f>
        <v>0</v>
      </c>
      <c r="S55" s="66"/>
    </row>
    <row r="56" spans="2:19" ht="13.35" customHeight="1" thickBot="1">
      <c r="B56" s="69"/>
      <c r="C56" s="120">
        <v>5</v>
      </c>
      <c r="D56" s="120">
        <v>5</v>
      </c>
      <c r="E56" s="120">
        <v>5</v>
      </c>
      <c r="F56" s="120">
        <v>5</v>
      </c>
      <c r="G56" s="70"/>
      <c r="H56" s="70"/>
      <c r="I56" s="70"/>
      <c r="J56" s="70"/>
      <c r="K56" s="70"/>
      <c r="L56" s="70"/>
      <c r="M56" s="70"/>
      <c r="N56" s="70"/>
      <c r="O56" s="70"/>
      <c r="P56" s="70"/>
      <c r="Q56" s="70"/>
      <c r="R56" s="70"/>
      <c r="S56" s="71"/>
    </row>
    <row r="57" spans="2:19" s="59" customFormat="1" ht="9.9499999999999993" customHeight="1" thickBot="1">
      <c r="C57" s="75"/>
      <c r="D57" s="75"/>
      <c r="E57" s="75"/>
      <c r="F57" s="75"/>
      <c r="G57" s="75"/>
      <c r="H57" s="75"/>
      <c r="I57" s="75"/>
      <c r="J57" s="75"/>
      <c r="K57" s="75"/>
      <c r="L57" s="75"/>
    </row>
    <row r="58" spans="2:19" ht="15.6" customHeight="1">
      <c r="B58" s="382" t="s">
        <v>332</v>
      </c>
      <c r="C58" s="383"/>
      <c r="D58" s="383"/>
      <c r="E58" s="383"/>
      <c r="F58" s="383"/>
      <c r="G58" s="383"/>
      <c r="H58" s="383"/>
      <c r="I58" s="383"/>
      <c r="J58" s="383"/>
      <c r="K58" s="383"/>
      <c r="L58" s="383"/>
      <c r="M58" s="383"/>
      <c r="N58" s="383"/>
      <c r="O58" s="383"/>
      <c r="P58" s="383"/>
      <c r="Q58" s="383"/>
      <c r="R58" s="383"/>
      <c r="S58" s="384"/>
    </row>
    <row r="59" spans="2:19" ht="5.0999999999999996" customHeight="1">
      <c r="B59" s="60"/>
      <c r="C59" s="59"/>
      <c r="D59" s="59"/>
      <c r="E59" s="59"/>
      <c r="F59" s="59"/>
      <c r="G59" s="59"/>
      <c r="H59" s="59"/>
      <c r="I59" s="59"/>
      <c r="J59" s="59"/>
      <c r="K59" s="59"/>
      <c r="L59" s="59"/>
      <c r="M59" s="59"/>
      <c r="N59" s="59"/>
      <c r="O59" s="59"/>
      <c r="P59" s="59"/>
      <c r="Q59" s="59"/>
      <c r="R59" s="59"/>
      <c r="S59" s="61"/>
    </row>
    <row r="60" spans="2:19" s="67" customFormat="1" ht="12.75">
      <c r="B60" s="62"/>
      <c r="C60" s="163" t="s">
        <v>294</v>
      </c>
      <c r="D60" s="72"/>
      <c r="E60" s="72"/>
      <c r="F60" s="72"/>
      <c r="G60" s="72"/>
      <c r="H60" s="72"/>
      <c r="I60" s="72"/>
      <c r="J60" s="72"/>
      <c r="K60" s="72"/>
      <c r="L60" s="73"/>
      <c r="M60" s="73"/>
      <c r="N60" s="73"/>
      <c r="O60" s="73"/>
      <c r="P60" s="73"/>
      <c r="Q60" s="73"/>
      <c r="R60" s="65" t="s">
        <v>21</v>
      </c>
      <c r="S60" s="66"/>
    </row>
    <row r="61" spans="2:19" s="67" customFormat="1" ht="12.75">
      <c r="B61" s="62"/>
      <c r="C61" s="68">
        <f>'Sec 11'!C8</f>
        <v>0</v>
      </c>
      <c r="D61" s="72"/>
      <c r="E61" s="72"/>
      <c r="F61" s="72"/>
      <c r="G61" s="72"/>
      <c r="H61" s="72"/>
      <c r="I61" s="72"/>
      <c r="J61" s="72"/>
      <c r="K61" s="72"/>
      <c r="L61" s="72"/>
      <c r="M61" s="72"/>
      <c r="N61" s="72"/>
      <c r="O61" s="74"/>
      <c r="P61" s="74"/>
      <c r="Q61" s="74"/>
      <c r="R61" s="68">
        <f>'Sec 11'!C10</f>
        <v>0</v>
      </c>
      <c r="S61" s="66"/>
    </row>
    <row r="62" spans="2:19" ht="13.35" customHeight="1" thickBot="1">
      <c r="B62" s="69"/>
      <c r="C62" s="120">
        <v>5</v>
      </c>
      <c r="D62" s="70"/>
      <c r="E62" s="70"/>
      <c r="F62" s="70"/>
      <c r="G62" s="70"/>
      <c r="H62" s="70"/>
      <c r="I62" s="70"/>
      <c r="J62" s="70"/>
      <c r="K62" s="70"/>
      <c r="L62" s="70"/>
      <c r="M62" s="70"/>
      <c r="N62" s="70"/>
      <c r="O62" s="70"/>
      <c r="P62" s="70"/>
      <c r="Q62" s="70"/>
      <c r="R62" s="70"/>
      <c r="S62" s="71"/>
    </row>
    <row r="63" spans="2:19" ht="13.35" customHeight="1">
      <c r="B63" s="60"/>
      <c r="C63" s="63"/>
      <c r="D63" s="63"/>
      <c r="E63" s="63"/>
      <c r="F63" s="63"/>
      <c r="G63" s="63"/>
      <c r="H63" s="63"/>
      <c r="I63" s="59"/>
      <c r="J63" s="59"/>
      <c r="K63" s="59"/>
      <c r="L63" s="59"/>
      <c r="M63" s="59"/>
      <c r="N63" s="59"/>
      <c r="O63" s="59"/>
      <c r="P63" s="59"/>
      <c r="Q63" s="59"/>
      <c r="R63" s="59"/>
      <c r="S63" s="61"/>
    </row>
    <row r="64" spans="2:19" ht="13.35" customHeight="1" thickBot="1">
      <c r="B64" s="60"/>
      <c r="C64" s="63"/>
      <c r="D64" s="63"/>
      <c r="E64" s="63"/>
      <c r="F64" s="63"/>
      <c r="G64" s="63"/>
      <c r="H64" s="63"/>
      <c r="I64" s="59"/>
      <c r="J64" s="59"/>
      <c r="K64" s="59"/>
      <c r="L64" s="59"/>
      <c r="M64" s="59"/>
      <c r="N64" s="59"/>
      <c r="O64" s="59"/>
      <c r="P64" s="59"/>
      <c r="Q64" s="59"/>
      <c r="R64" s="59"/>
      <c r="S64" s="61"/>
    </row>
    <row r="65" spans="2:19" ht="15.75">
      <c r="B65" s="376" t="s">
        <v>20</v>
      </c>
      <c r="C65" s="377"/>
      <c r="D65" s="377"/>
      <c r="E65" s="377"/>
      <c r="F65" s="377"/>
      <c r="G65" s="377"/>
      <c r="H65" s="377"/>
      <c r="I65" s="377"/>
      <c r="J65" s="377"/>
      <c r="K65" s="377"/>
      <c r="L65" s="377"/>
      <c r="M65" s="377"/>
      <c r="N65" s="377"/>
      <c r="O65" s="377"/>
      <c r="P65" s="377"/>
      <c r="Q65" s="377"/>
      <c r="R65" s="377"/>
      <c r="S65" s="378"/>
    </row>
    <row r="66" spans="2:19" ht="5.0999999999999996" customHeight="1" thickBot="1">
      <c r="B66" s="76"/>
      <c r="C66" s="77"/>
      <c r="D66" s="77"/>
      <c r="E66" s="250"/>
      <c r="F66" s="250"/>
      <c r="G66" s="250"/>
      <c r="H66" s="250"/>
      <c r="I66" s="250"/>
      <c r="J66" s="250"/>
      <c r="K66" s="250"/>
      <c r="L66" s="250"/>
      <c r="M66" s="250"/>
      <c r="N66" s="250"/>
      <c r="O66" s="77"/>
      <c r="P66" s="77"/>
      <c r="Q66" s="77"/>
      <c r="R66" s="77"/>
      <c r="S66" s="78"/>
    </row>
    <row r="67" spans="2:19" ht="26.25" thickBot="1">
      <c r="B67" s="76"/>
      <c r="C67" s="77"/>
      <c r="D67" s="59"/>
      <c r="E67" s="251" t="s">
        <v>361</v>
      </c>
      <c r="F67" s="251" t="s">
        <v>362</v>
      </c>
      <c r="G67" s="251" t="s">
        <v>363</v>
      </c>
      <c r="H67" s="251" t="s">
        <v>364</v>
      </c>
      <c r="I67" s="251" t="s">
        <v>365</v>
      </c>
      <c r="J67" s="251" t="s">
        <v>366</v>
      </c>
      <c r="K67" s="251" t="s">
        <v>367</v>
      </c>
      <c r="L67" s="251" t="s">
        <v>368</v>
      </c>
      <c r="M67" s="251" t="s">
        <v>369</v>
      </c>
      <c r="N67" s="251" t="s">
        <v>370</v>
      </c>
      <c r="O67" s="388" t="s">
        <v>371</v>
      </c>
      <c r="P67" s="389"/>
      <c r="Q67" s="59"/>
      <c r="S67" s="61"/>
    </row>
    <row r="68" spans="2:19" ht="15" customHeight="1">
      <c r="B68" s="60"/>
      <c r="D68" s="79" t="s">
        <v>21</v>
      </c>
      <c r="E68" s="80">
        <f>R7</f>
        <v>0</v>
      </c>
      <c r="F68" s="80">
        <f>R13</f>
        <v>0</v>
      </c>
      <c r="G68" s="80">
        <f>R19</f>
        <v>0</v>
      </c>
      <c r="H68" s="80">
        <f>R25</f>
        <v>0</v>
      </c>
      <c r="I68" s="80">
        <f>R31</f>
        <v>0</v>
      </c>
      <c r="J68" s="80">
        <f>R37</f>
        <v>0</v>
      </c>
      <c r="K68" s="80">
        <f>R43</f>
        <v>0</v>
      </c>
      <c r="L68" s="80">
        <f>R49</f>
        <v>0</v>
      </c>
      <c r="M68" s="80">
        <f>R55</f>
        <v>0</v>
      </c>
      <c r="N68" s="80">
        <f>R61</f>
        <v>0</v>
      </c>
      <c r="O68" s="394">
        <f>SUM(E68:N68)</f>
        <v>0</v>
      </c>
      <c r="P68" s="395"/>
      <c r="Q68" s="59"/>
      <c r="S68" s="61"/>
    </row>
    <row r="69" spans="2:19" ht="15" customHeight="1">
      <c r="B69" s="60"/>
      <c r="D69" s="79" t="s">
        <v>158</v>
      </c>
      <c r="E69" s="80">
        <f>SUM(C8:K8)</f>
        <v>45</v>
      </c>
      <c r="F69" s="80">
        <f>SUM(C14:P14)</f>
        <v>55</v>
      </c>
      <c r="G69" s="80">
        <f>SUM(C20)</f>
        <v>5</v>
      </c>
      <c r="H69" s="80">
        <f>SUM(C26:D26)</f>
        <v>10</v>
      </c>
      <c r="I69" s="80">
        <f>SUM(C32:E32)</f>
        <v>15</v>
      </c>
      <c r="J69" s="80">
        <f>SUM(C38)</f>
        <v>5</v>
      </c>
      <c r="K69" s="80">
        <f>SUM(C44:D44)</f>
        <v>10</v>
      </c>
      <c r="L69" s="80">
        <f>SUM(C50:F50)</f>
        <v>20</v>
      </c>
      <c r="M69" s="80">
        <f>SUM(C56:F56)</f>
        <v>20</v>
      </c>
      <c r="N69" s="80">
        <f>SUM(C62)</f>
        <v>5</v>
      </c>
      <c r="O69" s="392">
        <f>SUM(E69:N69)</f>
        <v>190</v>
      </c>
      <c r="P69" s="393"/>
      <c r="Q69" s="59"/>
      <c r="S69" s="61"/>
    </row>
    <row r="70" spans="2:19" ht="15" customHeight="1" thickBot="1">
      <c r="B70" s="60"/>
      <c r="D70" s="65" t="s">
        <v>28</v>
      </c>
      <c r="E70" s="90">
        <f t="shared" ref="E70:L70" si="0">IFERROR(E68/E69,"NR")</f>
        <v>0</v>
      </c>
      <c r="F70" s="90">
        <f t="shared" si="0"/>
        <v>0</v>
      </c>
      <c r="G70" s="90">
        <f t="shared" si="0"/>
        <v>0</v>
      </c>
      <c r="H70" s="90">
        <f t="shared" si="0"/>
        <v>0</v>
      </c>
      <c r="I70" s="90">
        <f t="shared" si="0"/>
        <v>0</v>
      </c>
      <c r="J70" s="90">
        <f t="shared" si="0"/>
        <v>0</v>
      </c>
      <c r="K70" s="90">
        <f t="shared" si="0"/>
        <v>0</v>
      </c>
      <c r="L70" s="90">
        <f t="shared" si="0"/>
        <v>0</v>
      </c>
      <c r="M70" s="90">
        <f>IFERROR(M68/M69,"NR")</f>
        <v>0</v>
      </c>
      <c r="N70" s="90">
        <f>IFERROR(N68/N69,"NR")</f>
        <v>0</v>
      </c>
      <c r="O70" s="390">
        <f>O68/O69</f>
        <v>0</v>
      </c>
      <c r="P70" s="391"/>
      <c r="Q70" s="59"/>
      <c r="S70" s="61"/>
    </row>
    <row r="71" spans="2:19" ht="5.0999999999999996" customHeight="1">
      <c r="B71" s="60"/>
      <c r="D71" s="81"/>
      <c r="E71" s="75"/>
      <c r="F71" s="75"/>
      <c r="G71" s="75"/>
      <c r="H71" s="75"/>
      <c r="I71" s="75"/>
      <c r="J71" s="75"/>
      <c r="K71" s="75"/>
      <c r="L71" s="75"/>
      <c r="M71" s="75"/>
      <c r="N71" s="59"/>
      <c r="O71" s="59"/>
      <c r="P71" s="59"/>
      <c r="Q71" s="59"/>
      <c r="R71" s="59"/>
      <c r="S71" s="61"/>
    </row>
    <row r="72" spans="2:19">
      <c r="B72" s="60"/>
      <c r="D72" s="89" t="s">
        <v>237</v>
      </c>
      <c r="E72" s="80"/>
      <c r="F72" s="80"/>
      <c r="G72" s="80"/>
      <c r="H72" s="80"/>
      <c r="I72" s="80"/>
      <c r="J72" s="80"/>
      <c r="K72" s="80"/>
      <c r="L72" s="80"/>
      <c r="M72" s="80"/>
      <c r="N72" s="80"/>
      <c r="O72" s="59"/>
      <c r="P72" s="59"/>
      <c r="Q72" s="59"/>
      <c r="R72" s="59"/>
      <c r="S72" s="61"/>
    </row>
    <row r="73" spans="2:19" ht="15" thickBot="1">
      <c r="B73" s="69"/>
      <c r="C73" s="70"/>
      <c r="D73" s="70"/>
      <c r="E73" s="70"/>
      <c r="F73" s="70"/>
      <c r="G73" s="70"/>
      <c r="H73" s="70"/>
      <c r="I73" s="70"/>
      <c r="J73" s="70"/>
      <c r="K73" s="70"/>
      <c r="L73" s="70"/>
      <c r="M73" s="70"/>
      <c r="N73" s="70"/>
      <c r="O73" s="70"/>
      <c r="P73" s="70"/>
      <c r="Q73" s="70"/>
      <c r="R73" s="70"/>
      <c r="S73" s="71"/>
    </row>
    <row r="75" spans="2:19" s="83" customFormat="1">
      <c r="C75" s="82"/>
    </row>
    <row r="76" spans="2:19" s="83" customFormat="1" ht="18.600000000000001" customHeight="1">
      <c r="C76" s="85"/>
      <c r="D76" s="123" t="s">
        <v>21</v>
      </c>
      <c r="E76" s="396" t="s">
        <v>16</v>
      </c>
      <c r="F76" s="397"/>
      <c r="G76" s="397"/>
      <c r="H76" s="397"/>
      <c r="I76" s="397"/>
      <c r="J76" s="397"/>
      <c r="K76" s="397"/>
      <c r="L76" s="397"/>
      <c r="M76" s="397"/>
      <c r="N76" s="397"/>
      <c r="O76" s="397"/>
      <c r="P76" s="397"/>
      <c r="Q76" s="397"/>
      <c r="R76" s="398"/>
    </row>
    <row r="77" spans="2:19" s="83" customFormat="1" ht="18.600000000000001" customHeight="1">
      <c r="C77" s="85"/>
      <c r="D77" s="168">
        <v>5</v>
      </c>
      <c r="E77" s="84" t="s">
        <v>346</v>
      </c>
      <c r="F77" s="84"/>
      <c r="G77" s="105"/>
      <c r="H77" s="105"/>
      <c r="I77" s="105"/>
      <c r="J77" s="105"/>
      <c r="K77" s="105"/>
      <c r="L77" s="105"/>
      <c r="M77" s="125"/>
      <c r="N77" s="125"/>
      <c r="O77" s="125"/>
      <c r="P77" s="125"/>
      <c r="Q77" s="125"/>
      <c r="R77" s="126"/>
    </row>
    <row r="78" spans="2:19" s="83" customFormat="1">
      <c r="C78" s="85"/>
      <c r="D78" s="45">
        <v>4</v>
      </c>
      <c r="E78" s="84" t="s">
        <v>247</v>
      </c>
      <c r="F78" s="84"/>
      <c r="G78" s="105"/>
      <c r="H78" s="105"/>
      <c r="I78" s="105"/>
      <c r="J78" s="105"/>
      <c r="K78" s="105"/>
      <c r="L78" s="105"/>
      <c r="M78" s="125"/>
      <c r="N78" s="125"/>
      <c r="O78" s="125"/>
      <c r="P78" s="125"/>
      <c r="Q78" s="125"/>
      <c r="R78" s="126"/>
    </row>
    <row r="79" spans="2:19" s="83" customFormat="1">
      <c r="C79" s="85"/>
      <c r="D79" s="45">
        <v>3</v>
      </c>
      <c r="E79" s="84" t="s">
        <v>348</v>
      </c>
      <c r="F79" s="84"/>
      <c r="G79" s="106"/>
      <c r="H79" s="106"/>
      <c r="I79" s="106"/>
      <c r="J79" s="106"/>
      <c r="K79" s="106"/>
      <c r="L79" s="106"/>
      <c r="M79" s="125"/>
      <c r="N79" s="125"/>
      <c r="O79" s="125"/>
      <c r="P79" s="125"/>
      <c r="Q79" s="125"/>
      <c r="R79" s="126"/>
    </row>
    <row r="80" spans="2:19" s="83" customFormat="1">
      <c r="C80" s="85"/>
      <c r="D80" s="45">
        <v>2</v>
      </c>
      <c r="E80" s="84" t="s">
        <v>350</v>
      </c>
      <c r="F80" s="84"/>
      <c r="G80" s="106"/>
      <c r="H80" s="106"/>
      <c r="I80" s="106"/>
      <c r="J80" s="106"/>
      <c r="K80" s="106"/>
      <c r="L80" s="106"/>
      <c r="M80" s="125"/>
      <c r="N80" s="125"/>
      <c r="O80" s="125"/>
      <c r="R80" s="126"/>
    </row>
    <row r="81" spans="3:18" s="83" customFormat="1">
      <c r="C81" s="85"/>
      <c r="D81" s="45">
        <v>1</v>
      </c>
      <c r="E81" s="84" t="s">
        <v>347</v>
      </c>
      <c r="F81" s="84"/>
      <c r="G81" s="106"/>
      <c r="H81" s="106"/>
      <c r="I81" s="106"/>
      <c r="J81" s="106"/>
      <c r="K81" s="106"/>
      <c r="L81" s="106"/>
      <c r="M81" s="125"/>
      <c r="N81" s="125"/>
      <c r="O81" s="125"/>
      <c r="P81" s="125"/>
      <c r="Q81" s="125"/>
      <c r="R81" s="126"/>
    </row>
    <row r="82" spans="3:18" s="83" customFormat="1">
      <c r="C82" s="85"/>
      <c r="D82" s="45">
        <v>0</v>
      </c>
      <c r="E82" s="84" t="s">
        <v>351</v>
      </c>
      <c r="F82" s="84"/>
      <c r="G82" s="105"/>
      <c r="H82" s="105"/>
      <c r="I82" s="105"/>
      <c r="J82" s="105"/>
      <c r="K82" s="105"/>
      <c r="L82" s="105"/>
      <c r="M82" s="125"/>
      <c r="N82" s="125"/>
      <c r="O82" s="125"/>
      <c r="P82" s="125"/>
      <c r="Q82" s="125"/>
      <c r="R82" s="126"/>
    </row>
    <row r="83" spans="3:18">
      <c r="D83" s="124" t="s">
        <v>8</v>
      </c>
      <c r="E83" s="121" t="s">
        <v>211</v>
      </c>
      <c r="F83" s="121"/>
      <c r="G83" s="119"/>
      <c r="H83" s="119"/>
      <c r="I83" s="119"/>
      <c r="J83" s="119"/>
      <c r="K83" s="119"/>
      <c r="L83" s="119"/>
      <c r="M83" s="118"/>
      <c r="N83" s="118"/>
      <c r="O83" s="118"/>
      <c r="P83" s="118"/>
      <c r="Q83" s="118"/>
      <c r="R83" s="122"/>
    </row>
  </sheetData>
  <mergeCells count="17">
    <mergeCell ref="O67:P67"/>
    <mergeCell ref="O70:P70"/>
    <mergeCell ref="O69:P69"/>
    <mergeCell ref="O68:P68"/>
    <mergeCell ref="E76:R76"/>
    <mergeCell ref="B2:S2"/>
    <mergeCell ref="B65:S65"/>
    <mergeCell ref="B4:S4"/>
    <mergeCell ref="B16:S16"/>
    <mergeCell ref="B28:S28"/>
    <mergeCell ref="B34:S34"/>
    <mergeCell ref="B40:S40"/>
    <mergeCell ref="B46:S46"/>
    <mergeCell ref="B10:S10"/>
    <mergeCell ref="B52:S52"/>
    <mergeCell ref="B58:S58"/>
    <mergeCell ref="B22:S22"/>
  </mergeCells>
  <printOptions horizontalCentered="1"/>
  <pageMargins left="0.19685039370078741" right="0.27559055118110237" top="0.47244094488188981" bottom="0.39370078740157483" header="0.31496062992125984" footer="0.15748031496062992"/>
  <pageSetup paperSize="9" scale="76" fitToWidth="0" orientation="portrait" r:id="rId1"/>
  <headerFooter>
    <oddFooter>&amp;CPage &amp;P of &amp;N</oddFooter>
  </headerFooter>
  <drawing r:id="rId2"/>
  <extLst>
    <ext xmlns:mx="http://schemas.microsoft.com/office/mac/excel/2008/main" uri="{64002731-A6B0-56B0-2670-7721B7C09600}">
      <mx:PLV Mode="0" OnePage="0" WScale="0"/>
    </ext>
  </extLst>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72"/>
  <sheetViews>
    <sheetView showGridLines="0" view="pageBreakPreview" zoomScale="85" zoomScaleNormal="100" zoomScaleSheetLayoutView="85" zoomScalePageLayoutView="115" workbookViewId="0">
      <selection activeCell="C41" sqref="C41"/>
    </sheetView>
  </sheetViews>
  <sheetFormatPr defaultColWidth="9.140625" defaultRowHeight="15"/>
  <cols>
    <col min="1" max="1" width="32.7109375" style="11" customWidth="1"/>
    <col min="2" max="2" width="53.7109375" style="1" customWidth="1"/>
    <col min="3" max="3" width="8.7109375" style="5" customWidth="1"/>
    <col min="4" max="4" width="9.140625" style="271"/>
    <col min="5" max="12" width="9.140625" style="1"/>
    <col min="13" max="13" width="16.7109375" style="1" customWidth="1"/>
    <col min="14" max="16384" width="9.140625" style="1"/>
  </cols>
  <sheetData>
    <row r="1" spans="1:4">
      <c r="B1" s="413" t="s">
        <v>404</v>
      </c>
      <c r="C1" s="413"/>
    </row>
    <row r="2" spans="1:4" ht="15.6" customHeight="1">
      <c r="A2" s="422" t="s">
        <v>218</v>
      </c>
      <c r="B2" s="423"/>
      <c r="C2" s="424"/>
    </row>
    <row r="3" spans="1:4" ht="15.75">
      <c r="A3" s="425" t="s">
        <v>334</v>
      </c>
      <c r="B3" s="426"/>
      <c r="C3" s="427"/>
    </row>
    <row r="4" spans="1:4" s="12" customFormat="1" ht="21" customHeight="1">
      <c r="C4" s="15"/>
      <c r="D4" s="272"/>
    </row>
    <row r="5" spans="1:4" s="4" customFormat="1" ht="12.75">
      <c r="A5" s="407" t="s">
        <v>267</v>
      </c>
      <c r="B5" s="408"/>
      <c r="C5" s="409"/>
      <c r="D5" s="273"/>
    </row>
    <row r="6" spans="1:4" s="4" customFormat="1" ht="28.5" customHeight="1">
      <c r="A6" s="428" t="s">
        <v>239</v>
      </c>
      <c r="B6" s="429"/>
      <c r="C6" s="430"/>
      <c r="D6" s="273"/>
    </row>
    <row r="7" spans="1:4" s="47" customFormat="1" ht="12.75">
      <c r="A7" s="399" t="s">
        <v>52</v>
      </c>
      <c r="B7" s="400"/>
      <c r="C7" s="53" t="s">
        <v>21</v>
      </c>
      <c r="D7" s="274"/>
    </row>
    <row r="8" spans="1:4" s="47" customFormat="1" ht="33.75" customHeight="1">
      <c r="A8" s="401"/>
      <c r="B8" s="402"/>
      <c r="C8" s="55">
        <v>0</v>
      </c>
      <c r="D8" s="274">
        <v>1</v>
      </c>
    </row>
    <row r="9" spans="1:4" ht="12.75" customHeight="1">
      <c r="A9" s="407" t="s">
        <v>268</v>
      </c>
      <c r="B9" s="408"/>
      <c r="C9" s="409"/>
    </row>
    <row r="10" spans="1:4" ht="30" customHeight="1">
      <c r="A10" s="410" t="s">
        <v>241</v>
      </c>
      <c r="B10" s="411"/>
      <c r="C10" s="412"/>
    </row>
    <row r="11" spans="1:4" s="47" customFormat="1" ht="12.75">
      <c r="A11" s="403" t="s">
        <v>52</v>
      </c>
      <c r="B11" s="404"/>
      <c r="C11" s="54" t="s">
        <v>21</v>
      </c>
      <c r="D11" s="274"/>
    </row>
    <row r="12" spans="1:4" s="47" customFormat="1" ht="33.75" customHeight="1">
      <c r="A12" s="405"/>
      <c r="B12" s="406"/>
      <c r="C12" s="55">
        <v>0</v>
      </c>
      <c r="D12" s="274">
        <v>2</v>
      </c>
    </row>
    <row r="13" spans="1:4" s="4" customFormat="1" ht="12.75">
      <c r="A13" s="407" t="s">
        <v>269</v>
      </c>
      <c r="B13" s="408"/>
      <c r="C13" s="409"/>
      <c r="D13" s="273"/>
    </row>
    <row r="14" spans="1:4" s="4" customFormat="1" ht="44.45" customHeight="1">
      <c r="A14" s="428" t="s">
        <v>238</v>
      </c>
      <c r="B14" s="429"/>
      <c r="C14" s="430"/>
      <c r="D14" s="273"/>
    </row>
    <row r="15" spans="1:4" s="47" customFormat="1" ht="12.75">
      <c r="A15" s="399" t="s">
        <v>52</v>
      </c>
      <c r="B15" s="400"/>
      <c r="C15" s="53" t="s">
        <v>21</v>
      </c>
      <c r="D15" s="274"/>
    </row>
    <row r="16" spans="1:4" s="47" customFormat="1" ht="33.75" customHeight="1">
      <c r="A16" s="431"/>
      <c r="B16" s="432"/>
      <c r="C16" s="55">
        <v>0</v>
      </c>
      <c r="D16" s="274">
        <v>3</v>
      </c>
    </row>
    <row r="17" spans="1:4" s="47" customFormat="1" ht="12.75" customHeight="1">
      <c r="A17" s="451" t="s">
        <v>270</v>
      </c>
      <c r="B17" s="452"/>
      <c r="C17" s="453"/>
      <c r="D17" s="274"/>
    </row>
    <row r="18" spans="1:4" s="12" customFormat="1" ht="12" customHeight="1">
      <c r="A18" s="435" t="s">
        <v>223</v>
      </c>
      <c r="B18" s="436"/>
      <c r="C18" s="437"/>
      <c r="D18" s="272"/>
    </row>
    <row r="19" spans="1:4" ht="30" customHeight="1">
      <c r="A19" s="438"/>
      <c r="B19" s="439"/>
      <c r="C19" s="440"/>
    </row>
    <row r="20" spans="1:4" s="47" customFormat="1" ht="12.75">
      <c r="A20" s="403" t="s">
        <v>52</v>
      </c>
      <c r="B20" s="441"/>
      <c r="C20" s="54" t="s">
        <v>21</v>
      </c>
      <c r="D20" s="274"/>
    </row>
    <row r="21" spans="1:4" s="47" customFormat="1" ht="33.75" customHeight="1">
      <c r="A21" s="433"/>
      <c r="B21" s="434"/>
      <c r="C21" s="55">
        <v>0</v>
      </c>
      <c r="D21" s="274">
        <v>4</v>
      </c>
    </row>
    <row r="22" spans="1:4" s="161" customFormat="1" ht="15" customHeight="1">
      <c r="A22" s="416" t="s">
        <v>271</v>
      </c>
      <c r="B22" s="417"/>
      <c r="C22" s="418"/>
      <c r="D22" s="275"/>
    </row>
    <row r="23" spans="1:4" s="47" customFormat="1" ht="30.75" customHeight="1">
      <c r="A23" s="419" t="s">
        <v>41</v>
      </c>
      <c r="B23" s="420"/>
      <c r="C23" s="421"/>
      <c r="D23" s="274"/>
    </row>
    <row r="24" spans="1:4" s="47" customFormat="1" ht="12.75">
      <c r="A24" s="399" t="s">
        <v>52</v>
      </c>
      <c r="B24" s="400"/>
      <c r="C24" s="53" t="s">
        <v>21</v>
      </c>
      <c r="D24" s="274"/>
    </row>
    <row r="25" spans="1:4" s="47" customFormat="1" ht="37.5" customHeight="1">
      <c r="A25" s="414"/>
      <c r="B25" s="415"/>
      <c r="C25" s="55">
        <v>0</v>
      </c>
      <c r="D25" s="274">
        <v>5</v>
      </c>
    </row>
    <row r="26" spans="1:4" s="169" customFormat="1" ht="14.25">
      <c r="A26" s="416" t="s">
        <v>380</v>
      </c>
      <c r="B26" s="417"/>
      <c r="C26" s="417"/>
      <c r="D26" s="271"/>
    </row>
    <row r="27" spans="1:4" s="169" customFormat="1" ht="28.5" customHeight="1">
      <c r="A27" s="456" t="s">
        <v>246</v>
      </c>
      <c r="B27" s="457"/>
      <c r="C27" s="458"/>
      <c r="D27" s="271"/>
    </row>
    <row r="28" spans="1:4" s="173" customFormat="1" ht="12.75">
      <c r="A28" s="442" t="s">
        <v>52</v>
      </c>
      <c r="B28" s="443"/>
      <c r="C28" s="172" t="s">
        <v>21</v>
      </c>
      <c r="D28" s="274"/>
    </row>
    <row r="29" spans="1:4" s="173" customFormat="1" ht="33.75" customHeight="1">
      <c r="A29" s="449"/>
      <c r="B29" s="450"/>
      <c r="C29" s="174">
        <v>0</v>
      </c>
      <c r="D29" s="274">
        <v>6</v>
      </c>
    </row>
    <row r="30" spans="1:4" s="171" customFormat="1" ht="12.75" customHeight="1">
      <c r="A30" s="416" t="s">
        <v>384</v>
      </c>
      <c r="B30" s="417"/>
      <c r="C30" s="417"/>
      <c r="D30" s="276"/>
    </row>
    <row r="31" spans="1:4" s="171" customFormat="1" ht="30" customHeight="1">
      <c r="A31" s="446" t="s">
        <v>381</v>
      </c>
      <c r="B31" s="447"/>
      <c r="C31" s="448"/>
      <c r="D31" s="276"/>
    </row>
    <row r="32" spans="1:4" s="173" customFormat="1" ht="12.75">
      <c r="A32" s="442" t="s">
        <v>52</v>
      </c>
      <c r="B32" s="443"/>
      <c r="C32" s="172" t="s">
        <v>21</v>
      </c>
      <c r="D32" s="274"/>
    </row>
    <row r="33" spans="1:4" s="173" customFormat="1" ht="33.75" customHeight="1">
      <c r="A33" s="449"/>
      <c r="B33" s="450"/>
      <c r="C33" s="174">
        <v>0</v>
      </c>
      <c r="D33" s="274">
        <v>7</v>
      </c>
    </row>
    <row r="34" spans="1:4" ht="12.75" customHeight="1">
      <c r="A34" s="407" t="s">
        <v>382</v>
      </c>
      <c r="B34" s="408"/>
      <c r="C34" s="409"/>
      <c r="D34" s="274"/>
    </row>
    <row r="35" spans="1:4" ht="30" customHeight="1">
      <c r="A35" s="438" t="s">
        <v>226</v>
      </c>
      <c r="B35" s="439"/>
      <c r="C35" s="440"/>
      <c r="D35" s="274"/>
    </row>
    <row r="36" spans="1:4" s="47" customFormat="1" ht="12.75">
      <c r="A36" s="403" t="s">
        <v>52</v>
      </c>
      <c r="B36" s="404"/>
      <c r="C36" s="54" t="s">
        <v>21</v>
      </c>
      <c r="D36" s="274"/>
    </row>
    <row r="37" spans="1:4" s="47" customFormat="1" ht="37.5" customHeight="1">
      <c r="A37" s="454"/>
      <c r="B37" s="455"/>
      <c r="C37" s="55">
        <v>0</v>
      </c>
      <c r="D37" s="274">
        <v>8</v>
      </c>
    </row>
    <row r="38" spans="1:4" s="171" customFormat="1" ht="14.25">
      <c r="A38" s="407" t="s">
        <v>383</v>
      </c>
      <c r="B38" s="408"/>
      <c r="C38" s="409"/>
      <c r="D38" s="276"/>
    </row>
    <row r="39" spans="1:4" s="171" customFormat="1" ht="30" customHeight="1">
      <c r="A39" s="446" t="s">
        <v>375</v>
      </c>
      <c r="B39" s="447"/>
      <c r="C39" s="448"/>
      <c r="D39" s="276"/>
    </row>
    <row r="40" spans="1:4" s="173" customFormat="1" ht="12.75">
      <c r="A40" s="442" t="s">
        <v>52</v>
      </c>
      <c r="B40" s="443"/>
      <c r="C40" s="172" t="s">
        <v>21</v>
      </c>
      <c r="D40" s="274"/>
    </row>
    <row r="41" spans="1:4" s="173" customFormat="1" ht="33.75" customHeight="1">
      <c r="A41" s="444"/>
      <c r="B41" s="445"/>
      <c r="C41" s="174">
        <v>0</v>
      </c>
      <c r="D41" s="274">
        <v>9</v>
      </c>
    </row>
    <row r="42" spans="1:4">
      <c r="C42" s="102"/>
    </row>
    <row r="43" spans="1:4">
      <c r="B43" s="57" t="s">
        <v>157</v>
      </c>
      <c r="C43" s="100">
        <f>SUM(C8,C12,C16,C21,C25,C29,C33,C37,C41)</f>
        <v>0</v>
      </c>
    </row>
    <row r="44" spans="1:4">
      <c r="C44" s="102"/>
    </row>
    <row r="45" spans="1:4">
      <c r="C45" s="102"/>
    </row>
    <row r="46" spans="1:4">
      <c r="C46" s="102"/>
    </row>
    <row r="47" spans="1:4">
      <c r="C47" s="102"/>
    </row>
    <row r="48" spans="1:4">
      <c r="C48" s="102"/>
    </row>
    <row r="49" spans="3:3">
      <c r="C49" s="102"/>
    </row>
    <row r="50" spans="3:3">
      <c r="C50" s="102"/>
    </row>
    <row r="51" spans="3:3">
      <c r="C51" s="102"/>
    </row>
    <row r="52" spans="3:3">
      <c r="C52" s="102"/>
    </row>
    <row r="53" spans="3:3">
      <c r="C53" s="102"/>
    </row>
    <row r="54" spans="3:3">
      <c r="C54" s="102"/>
    </row>
    <row r="55" spans="3:3">
      <c r="C55" s="102"/>
    </row>
    <row r="56" spans="3:3">
      <c r="C56" s="102"/>
    </row>
    <row r="57" spans="3:3">
      <c r="C57" s="102"/>
    </row>
    <row r="58" spans="3:3">
      <c r="C58" s="102"/>
    </row>
    <row r="59" spans="3:3">
      <c r="C59" s="102"/>
    </row>
    <row r="60" spans="3:3">
      <c r="C60" s="102"/>
    </row>
    <row r="61" spans="3:3">
      <c r="C61" s="102"/>
    </row>
    <row r="62" spans="3:3">
      <c r="C62" s="102"/>
    </row>
    <row r="63" spans="3:3">
      <c r="C63" s="102"/>
    </row>
    <row r="64" spans="3:3">
      <c r="C64" s="102"/>
    </row>
    <row r="65" spans="3:3">
      <c r="C65" s="102"/>
    </row>
    <row r="66" spans="3:3">
      <c r="C66" s="104"/>
    </row>
    <row r="67" spans="3:3">
      <c r="C67" s="102"/>
    </row>
    <row r="68" spans="3:3">
      <c r="C68" s="102"/>
    </row>
    <row r="69" spans="3:3">
      <c r="C69" s="102"/>
    </row>
    <row r="70" spans="3:3">
      <c r="C70" s="103"/>
    </row>
    <row r="71" spans="3:3">
      <c r="C71" s="102"/>
    </row>
    <row r="72" spans="3:3">
      <c r="C72" s="102"/>
    </row>
  </sheetData>
  <mergeCells count="39">
    <mergeCell ref="A17:C17"/>
    <mergeCell ref="A34:C34"/>
    <mergeCell ref="A35:C35"/>
    <mergeCell ref="A37:B37"/>
    <mergeCell ref="A36:B36"/>
    <mergeCell ref="A31:C31"/>
    <mergeCell ref="A32:B32"/>
    <mergeCell ref="A33:B33"/>
    <mergeCell ref="A26:C26"/>
    <mergeCell ref="A27:C27"/>
    <mergeCell ref="A40:B40"/>
    <mergeCell ref="A41:B41"/>
    <mergeCell ref="A38:C38"/>
    <mergeCell ref="A39:C39"/>
    <mergeCell ref="A28:B28"/>
    <mergeCell ref="A29:B29"/>
    <mergeCell ref="A30:C30"/>
    <mergeCell ref="B1:C1"/>
    <mergeCell ref="A25:B25"/>
    <mergeCell ref="A22:C22"/>
    <mergeCell ref="A23:C23"/>
    <mergeCell ref="A24:B24"/>
    <mergeCell ref="A2:C2"/>
    <mergeCell ref="A3:C3"/>
    <mergeCell ref="A5:C5"/>
    <mergeCell ref="A13:C13"/>
    <mergeCell ref="A14:C14"/>
    <mergeCell ref="A15:B15"/>
    <mergeCell ref="A16:B16"/>
    <mergeCell ref="A21:B21"/>
    <mergeCell ref="A18:C19"/>
    <mergeCell ref="A20:B20"/>
    <mergeCell ref="A6:C6"/>
    <mergeCell ref="A7:B7"/>
    <mergeCell ref="A8:B8"/>
    <mergeCell ref="A11:B11"/>
    <mergeCell ref="A12:B12"/>
    <mergeCell ref="A9:C9"/>
    <mergeCell ref="A10:C10"/>
  </mergeCells>
  <printOptions horizontalCentered="1"/>
  <pageMargins left="0.19685039370078741" right="0.19685039370078741" top="0.39370078740157483" bottom="0.23622047244094491" header="0.31496062992125984" footer="0.15748031496062992"/>
  <pageSetup paperSize="9" scale="78" orientation="portrait" r:id="rId1"/>
  <headerFooter>
    <oddFooter>&amp;CPage &amp;P of &amp;N&amp;RRev 0</oddFooter>
  </headerFooter>
  <drawing r:id="rId2"/>
  <legacyDrawing r:id="rId3"/>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D82"/>
  <sheetViews>
    <sheetView showGridLines="0" view="pageBreakPreview" zoomScale="80" zoomScaleNormal="100" zoomScaleSheetLayoutView="80" zoomScalePageLayoutView="115" workbookViewId="0">
      <selection activeCell="C38" sqref="C38"/>
    </sheetView>
  </sheetViews>
  <sheetFormatPr defaultColWidth="9.140625" defaultRowHeight="15"/>
  <cols>
    <col min="1" max="1" width="32.7109375" style="11" customWidth="1"/>
    <col min="2" max="2" width="53.7109375" style="1" customWidth="1"/>
    <col min="3" max="3" width="14" style="5" customWidth="1"/>
    <col min="4" max="16384" width="9.140625" style="1"/>
  </cols>
  <sheetData>
    <row r="1" spans="1:4">
      <c r="B1" s="413" t="s">
        <v>404</v>
      </c>
      <c r="C1" s="413"/>
    </row>
    <row r="2" spans="1:4" ht="15.6" customHeight="1">
      <c r="A2" s="422" t="s">
        <v>218</v>
      </c>
      <c r="B2" s="423"/>
      <c r="C2" s="424"/>
    </row>
    <row r="3" spans="1:4" ht="15.75">
      <c r="A3" s="494" t="s">
        <v>335</v>
      </c>
      <c r="B3" s="426"/>
      <c r="C3" s="427"/>
    </row>
    <row r="4" spans="1:4" s="12" customFormat="1" ht="21" customHeight="1">
      <c r="C4" s="15"/>
    </row>
    <row r="5" spans="1:4" s="12" customFormat="1" ht="15.75" customHeight="1">
      <c r="A5" s="497" t="s">
        <v>272</v>
      </c>
      <c r="B5" s="498"/>
      <c r="C5" s="499"/>
    </row>
    <row r="6" spans="1:4" s="4" customFormat="1" ht="14.25" customHeight="1">
      <c r="A6" s="491" t="s">
        <v>359</v>
      </c>
      <c r="B6" s="492"/>
      <c r="C6" s="493"/>
    </row>
    <row r="7" spans="1:4" s="4" customFormat="1" ht="12.75">
      <c r="A7" s="459"/>
      <c r="B7" s="460"/>
      <c r="C7" s="461"/>
    </row>
    <row r="8" spans="1:4" s="47" customFormat="1" ht="12.75">
      <c r="A8" s="399" t="s">
        <v>52</v>
      </c>
      <c r="B8" s="400"/>
      <c r="C8" s="53" t="s">
        <v>21</v>
      </c>
    </row>
    <row r="9" spans="1:4" s="47" customFormat="1" ht="33.75" customHeight="1">
      <c r="A9" s="495"/>
      <c r="B9" s="496"/>
      <c r="C9" s="56">
        <v>0</v>
      </c>
      <c r="D9" s="47">
        <v>10</v>
      </c>
    </row>
    <row r="10" spans="1:4" s="4" customFormat="1" ht="12.75">
      <c r="A10" s="485" t="s">
        <v>304</v>
      </c>
      <c r="B10" s="486"/>
      <c r="C10" s="487"/>
    </row>
    <row r="11" spans="1:4" s="4" customFormat="1" ht="33.75" customHeight="1">
      <c r="A11" s="488" t="s">
        <v>227</v>
      </c>
      <c r="B11" s="489"/>
      <c r="C11" s="490"/>
    </row>
    <row r="12" spans="1:4" s="47" customFormat="1" ht="12.75">
      <c r="A12" s="399" t="s">
        <v>52</v>
      </c>
      <c r="B12" s="400"/>
      <c r="C12" s="53" t="s">
        <v>21</v>
      </c>
    </row>
    <row r="13" spans="1:4" s="47" customFormat="1" ht="33.75" customHeight="1">
      <c r="A13" s="484"/>
      <c r="B13" s="432"/>
      <c r="C13" s="55">
        <v>0</v>
      </c>
      <c r="D13" s="47">
        <v>11</v>
      </c>
    </row>
    <row r="14" spans="1:4" s="12" customFormat="1" ht="15" customHeight="1">
      <c r="A14" s="462" t="s">
        <v>273</v>
      </c>
      <c r="B14" s="463"/>
      <c r="C14" s="464"/>
    </row>
    <row r="15" spans="1:4" s="47" customFormat="1" ht="38.25" customHeight="1">
      <c r="A15" s="477" t="s">
        <v>240</v>
      </c>
      <c r="B15" s="420"/>
      <c r="C15" s="421"/>
    </row>
    <row r="16" spans="1:4" s="47" customFormat="1" ht="12.75">
      <c r="A16" s="403" t="s">
        <v>52</v>
      </c>
      <c r="B16" s="404"/>
      <c r="C16" s="54" t="s">
        <v>21</v>
      </c>
    </row>
    <row r="17" spans="1:4" s="47" customFormat="1" ht="33.75" customHeight="1">
      <c r="A17" s="480"/>
      <c r="B17" s="481"/>
      <c r="C17" s="228">
        <v>0</v>
      </c>
      <c r="D17" s="47">
        <v>12</v>
      </c>
    </row>
    <row r="18" spans="1:4" s="12" customFormat="1">
      <c r="A18" s="462" t="s">
        <v>274</v>
      </c>
      <c r="B18" s="463"/>
      <c r="C18" s="463"/>
    </row>
    <row r="19" spans="1:4" s="47" customFormat="1" ht="25.5" customHeight="1">
      <c r="A19" s="419" t="s">
        <v>243</v>
      </c>
      <c r="B19" s="420"/>
      <c r="C19" s="421"/>
    </row>
    <row r="20" spans="1:4" s="47" customFormat="1" ht="12.75">
      <c r="A20" s="403" t="s">
        <v>52</v>
      </c>
      <c r="B20" s="404"/>
      <c r="C20" s="53" t="s">
        <v>21</v>
      </c>
    </row>
    <row r="21" spans="1:4" s="47" customFormat="1" ht="33.75" customHeight="1">
      <c r="A21" s="480"/>
      <c r="B21" s="481"/>
      <c r="C21" s="229">
        <v>0</v>
      </c>
      <c r="D21" s="47">
        <v>13</v>
      </c>
    </row>
    <row r="22" spans="1:4" s="47" customFormat="1" ht="15" customHeight="1">
      <c r="A22" s="416" t="s">
        <v>275</v>
      </c>
      <c r="B22" s="417"/>
      <c r="C22" s="418"/>
    </row>
    <row r="23" spans="1:4" s="47" customFormat="1" ht="27" customHeight="1">
      <c r="A23" s="419" t="s">
        <v>242</v>
      </c>
      <c r="B23" s="420"/>
      <c r="C23" s="421"/>
    </row>
    <row r="24" spans="1:4" s="47" customFormat="1" ht="12.75">
      <c r="A24" s="403" t="s">
        <v>52</v>
      </c>
      <c r="B24" s="404"/>
      <c r="C24" s="53" t="s">
        <v>21</v>
      </c>
    </row>
    <row r="25" spans="1:4" s="47" customFormat="1" ht="33.75" customHeight="1">
      <c r="A25" s="480"/>
      <c r="B25" s="481"/>
      <c r="C25" s="229">
        <v>0</v>
      </c>
      <c r="D25" s="47">
        <v>14</v>
      </c>
    </row>
    <row r="26" spans="1:4" s="6" customFormat="1" ht="12" customHeight="1">
      <c r="A26" s="416" t="s">
        <v>276</v>
      </c>
      <c r="B26" s="417"/>
      <c r="C26" s="418"/>
    </row>
    <row r="27" spans="1:4" s="47" customFormat="1" ht="30" customHeight="1">
      <c r="A27" s="477" t="s">
        <v>219</v>
      </c>
      <c r="B27" s="482"/>
      <c r="C27" s="483"/>
    </row>
    <row r="28" spans="1:4" s="47" customFormat="1" ht="12.75">
      <c r="A28" s="399" t="s">
        <v>52</v>
      </c>
      <c r="B28" s="471"/>
      <c r="C28" s="53" t="s">
        <v>21</v>
      </c>
    </row>
    <row r="29" spans="1:4" s="47" customFormat="1" ht="33.75" customHeight="1">
      <c r="A29" s="480"/>
      <c r="B29" s="481"/>
      <c r="C29" s="55">
        <v>0</v>
      </c>
      <c r="D29" s="47">
        <v>15</v>
      </c>
    </row>
    <row r="30" spans="1:4" s="12" customFormat="1">
      <c r="A30" s="462" t="s">
        <v>277</v>
      </c>
      <c r="B30" s="463"/>
      <c r="C30" s="464"/>
    </row>
    <row r="31" spans="1:4" s="12" customFormat="1">
      <c r="A31" s="468" t="s">
        <v>309</v>
      </c>
      <c r="B31" s="469"/>
      <c r="C31" s="470"/>
    </row>
    <row r="32" spans="1:4" s="47" customFormat="1" ht="55.5" customHeight="1">
      <c r="A32" s="477" t="s">
        <v>224</v>
      </c>
      <c r="B32" s="482"/>
      <c r="C32" s="483"/>
    </row>
    <row r="33" spans="1:4" s="47" customFormat="1" ht="12.75">
      <c r="A33" s="403" t="s">
        <v>52</v>
      </c>
      <c r="B33" s="404"/>
      <c r="C33" s="54" t="s">
        <v>21</v>
      </c>
    </row>
    <row r="34" spans="1:4" s="47" customFormat="1" ht="33.75" customHeight="1">
      <c r="A34" s="475" t="s">
        <v>405</v>
      </c>
      <c r="B34" s="476"/>
      <c r="C34" s="229">
        <v>0</v>
      </c>
      <c r="D34" s="47">
        <v>16</v>
      </c>
    </row>
    <row r="35" spans="1:4" s="47" customFormat="1" ht="12.75">
      <c r="A35" s="465" t="s">
        <v>310</v>
      </c>
      <c r="B35" s="466"/>
      <c r="C35" s="467"/>
    </row>
    <row r="36" spans="1:4" s="47" customFormat="1" ht="42" customHeight="1">
      <c r="A36" s="477" t="s">
        <v>245</v>
      </c>
      <c r="B36" s="478"/>
      <c r="C36" s="479"/>
    </row>
    <row r="37" spans="1:4" s="47" customFormat="1" ht="12.75">
      <c r="A37" s="403" t="s">
        <v>52</v>
      </c>
      <c r="B37" s="404"/>
      <c r="C37" s="54" t="s">
        <v>21</v>
      </c>
    </row>
    <row r="38" spans="1:4" s="47" customFormat="1" ht="33.75" customHeight="1">
      <c r="A38" s="475"/>
      <c r="B38" s="476"/>
      <c r="C38" s="229">
        <v>0</v>
      </c>
      <c r="D38" s="47">
        <v>17</v>
      </c>
    </row>
    <row r="39" spans="1:4" s="47" customFormat="1" ht="12.75">
      <c r="A39" s="468" t="s">
        <v>311</v>
      </c>
      <c r="B39" s="469"/>
      <c r="C39" s="470"/>
    </row>
    <row r="40" spans="1:4" s="47" customFormat="1" ht="27.75" customHeight="1">
      <c r="A40" s="419" t="s">
        <v>244</v>
      </c>
      <c r="B40" s="420"/>
      <c r="C40" s="421"/>
    </row>
    <row r="41" spans="1:4" s="47" customFormat="1" ht="12.75">
      <c r="A41" s="399" t="s">
        <v>52</v>
      </c>
      <c r="B41" s="471"/>
      <c r="C41" s="54" t="s">
        <v>21</v>
      </c>
    </row>
    <row r="42" spans="1:4" s="47" customFormat="1" ht="33.75" customHeight="1">
      <c r="A42" s="405"/>
      <c r="B42" s="472"/>
      <c r="C42" s="230">
        <v>0</v>
      </c>
      <c r="D42" s="47">
        <v>18</v>
      </c>
    </row>
    <row r="43" spans="1:4" s="12" customFormat="1">
      <c r="A43" s="462" t="s">
        <v>278</v>
      </c>
      <c r="B43" s="463"/>
      <c r="C43" s="464"/>
    </row>
    <row r="44" spans="1:4" s="47" customFormat="1" ht="12.75">
      <c r="A44" s="465" t="s">
        <v>373</v>
      </c>
      <c r="B44" s="466"/>
      <c r="C44" s="467"/>
    </row>
    <row r="45" spans="1:4" s="47" customFormat="1" ht="57" customHeight="1">
      <c r="A45" s="419" t="s">
        <v>372</v>
      </c>
      <c r="B45" s="420"/>
      <c r="C45" s="421"/>
    </row>
    <row r="46" spans="1:4" s="47" customFormat="1" ht="12.75">
      <c r="A46" s="399" t="s">
        <v>52</v>
      </c>
      <c r="B46" s="400"/>
      <c r="C46" s="53" t="s">
        <v>21</v>
      </c>
    </row>
    <row r="47" spans="1:4" s="47" customFormat="1" ht="33.75" customHeight="1">
      <c r="A47" s="414"/>
      <c r="B47" s="415"/>
      <c r="C47" s="230">
        <v>0</v>
      </c>
      <c r="D47" s="47">
        <v>19</v>
      </c>
    </row>
    <row r="48" spans="1:4" s="12" customFormat="1">
      <c r="A48" s="462" t="s">
        <v>385</v>
      </c>
      <c r="B48" s="463"/>
      <c r="C48" s="464"/>
    </row>
    <row r="49" spans="1:4" ht="15" customHeight="1">
      <c r="A49" s="465" t="s">
        <v>386</v>
      </c>
      <c r="B49" s="473"/>
      <c r="C49" s="474"/>
    </row>
    <row r="50" spans="1:4" ht="30.75" customHeight="1">
      <c r="A50" s="459" t="s">
        <v>95</v>
      </c>
      <c r="B50" s="460"/>
      <c r="C50" s="461"/>
    </row>
    <row r="51" spans="1:4" s="47" customFormat="1" ht="12.75">
      <c r="A51" s="403" t="s">
        <v>52</v>
      </c>
      <c r="B51" s="404"/>
      <c r="C51" s="54" t="s">
        <v>21</v>
      </c>
    </row>
    <row r="52" spans="1:4" s="47" customFormat="1" ht="33.75" customHeight="1">
      <c r="A52" s="414"/>
      <c r="B52" s="415"/>
      <c r="C52" s="55">
        <v>0</v>
      </c>
      <c r="D52" s="47">
        <v>20</v>
      </c>
    </row>
    <row r="53" spans="1:4">
      <c r="A53" s="52"/>
      <c r="C53" s="1"/>
    </row>
    <row r="54" spans="1:4">
      <c r="B54" s="57" t="s">
        <v>157</v>
      </c>
      <c r="C54" s="100">
        <f>SUM(C9,C13,C17,C21,C25,C29,C34,C38,C42,C47,C52)</f>
        <v>0</v>
      </c>
    </row>
    <row r="55" spans="1:4">
      <c r="C55" s="102"/>
    </row>
    <row r="56" spans="1:4">
      <c r="C56" s="102"/>
    </row>
    <row r="57" spans="1:4">
      <c r="C57" s="102"/>
    </row>
    <row r="58" spans="1:4">
      <c r="C58" s="102"/>
    </row>
    <row r="59" spans="1:4">
      <c r="C59" s="102"/>
    </row>
    <row r="60" spans="1:4">
      <c r="C60" s="102"/>
    </row>
    <row r="61" spans="1:4">
      <c r="C61" s="102"/>
    </row>
    <row r="62" spans="1:4">
      <c r="C62" s="102"/>
    </row>
    <row r="63" spans="1:4">
      <c r="C63" s="102"/>
    </row>
    <row r="64" spans="1:4">
      <c r="C64" s="102"/>
    </row>
    <row r="65" spans="3:3">
      <c r="C65" s="102"/>
    </row>
    <row r="66" spans="3:3">
      <c r="C66" s="102"/>
    </row>
    <row r="67" spans="3:3">
      <c r="C67" s="102"/>
    </row>
    <row r="68" spans="3:3">
      <c r="C68" s="102"/>
    </row>
    <row r="69" spans="3:3">
      <c r="C69" s="102"/>
    </row>
    <row r="70" spans="3:3">
      <c r="C70" s="102"/>
    </row>
    <row r="71" spans="3:3">
      <c r="C71" s="102"/>
    </row>
    <row r="72" spans="3:3">
      <c r="C72" s="102"/>
    </row>
    <row r="73" spans="3:3">
      <c r="C73" s="102"/>
    </row>
    <row r="74" spans="3:3">
      <c r="C74" s="102"/>
    </row>
    <row r="75" spans="3:3">
      <c r="C75" s="102"/>
    </row>
    <row r="76" spans="3:3">
      <c r="C76" s="104"/>
    </row>
    <row r="77" spans="3:3">
      <c r="C77" s="102"/>
    </row>
    <row r="78" spans="3:3">
      <c r="C78" s="102"/>
    </row>
    <row r="79" spans="3:3">
      <c r="C79" s="102"/>
    </row>
    <row r="80" spans="3:3">
      <c r="C80" s="103"/>
    </row>
    <row r="81" spans="3:3">
      <c r="C81" s="102"/>
    </row>
    <row r="82" spans="3:3">
      <c r="C82" s="102"/>
    </row>
  </sheetData>
  <mergeCells count="50">
    <mergeCell ref="B1:C1"/>
    <mergeCell ref="A13:B13"/>
    <mergeCell ref="A10:C10"/>
    <mergeCell ref="A11:C11"/>
    <mergeCell ref="A6:C7"/>
    <mergeCell ref="A12:B12"/>
    <mergeCell ref="A2:C2"/>
    <mergeCell ref="A3:C3"/>
    <mergeCell ref="A8:B8"/>
    <mergeCell ref="A9:B9"/>
    <mergeCell ref="A5:C5"/>
    <mergeCell ref="A14:C14"/>
    <mergeCell ref="A15:C15"/>
    <mergeCell ref="A16:B16"/>
    <mergeCell ref="A17:B17"/>
    <mergeCell ref="A18:C18"/>
    <mergeCell ref="A19:C19"/>
    <mergeCell ref="A20:B20"/>
    <mergeCell ref="A21:B21"/>
    <mergeCell ref="A22:C22"/>
    <mergeCell ref="A23:C23"/>
    <mergeCell ref="A24:B24"/>
    <mergeCell ref="A25:B25"/>
    <mergeCell ref="A26:C26"/>
    <mergeCell ref="A27:C27"/>
    <mergeCell ref="A28:B28"/>
    <mergeCell ref="A29:B29"/>
    <mergeCell ref="A30:C30"/>
    <mergeCell ref="A31:C31"/>
    <mergeCell ref="A32:C32"/>
    <mergeCell ref="A33:B33"/>
    <mergeCell ref="A34:B34"/>
    <mergeCell ref="A35:C35"/>
    <mergeCell ref="A36:C36"/>
    <mergeCell ref="A37:B37"/>
    <mergeCell ref="A38:B38"/>
    <mergeCell ref="A39:C39"/>
    <mergeCell ref="A40:C40"/>
    <mergeCell ref="A41:B41"/>
    <mergeCell ref="A42:B42"/>
    <mergeCell ref="A49:C49"/>
    <mergeCell ref="A50:C50"/>
    <mergeCell ref="A48:C48"/>
    <mergeCell ref="A51:B51"/>
    <mergeCell ref="A52:B52"/>
    <mergeCell ref="A43:C43"/>
    <mergeCell ref="A44:C44"/>
    <mergeCell ref="A45:C45"/>
    <mergeCell ref="A46:B46"/>
    <mergeCell ref="A47:B47"/>
  </mergeCells>
  <printOptions horizontalCentered="1"/>
  <pageMargins left="0.19685039370078741" right="0.19685039370078741" top="0.39370078740157483" bottom="0.23622047244094491" header="0.31496062992125984" footer="0.15748031496062992"/>
  <pageSetup paperSize="9" scale="79" orientation="portrait" r:id="rId1"/>
  <headerFooter>
    <oddFooter>&amp;CPage &amp;P of &amp;N&amp;RRev 0</oddFooter>
  </headerFooter>
  <rowBreaks count="1" manualBreakCount="1">
    <brk id="42" max="2" man="1"/>
  </rowBreaks>
  <drawing r:id="rId2"/>
  <legacyDrawing r:id="rId3"/>
  <extLst>
    <ext xmlns:mx="http://schemas.microsoft.com/office/mac/excel/2008/main" uri="{64002731-A6B0-56B0-2670-7721B7C09600}">
      <mx:PLV Mode="0" OnePage="0" WScale="0"/>
    </ext>
  </extLst>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E10"/>
  <sheetViews>
    <sheetView showGridLines="0" view="pageBreakPreview" zoomScale="80" zoomScaleNormal="80" zoomScaleSheetLayoutView="80" zoomScalePageLayoutView="80" workbookViewId="0">
      <selection activeCell="C8" sqref="C8"/>
    </sheetView>
  </sheetViews>
  <sheetFormatPr defaultColWidth="9.140625" defaultRowHeight="15"/>
  <cols>
    <col min="1" max="1" width="32.7109375" style="11" customWidth="1"/>
    <col min="2" max="2" width="76.85546875" style="1" customWidth="1"/>
    <col min="3" max="3" width="8.7109375" style="1" customWidth="1"/>
    <col min="4" max="16384" width="9.140625" style="1"/>
  </cols>
  <sheetData>
    <row r="1" spans="1:5">
      <c r="B1" s="413" t="s">
        <v>404</v>
      </c>
      <c r="C1" s="413"/>
    </row>
    <row r="2" spans="1:5" ht="15.6" customHeight="1">
      <c r="A2" s="422" t="s">
        <v>53</v>
      </c>
      <c r="B2" s="423"/>
      <c r="C2" s="424"/>
      <c r="D2" s="30"/>
      <c r="E2" s="3"/>
    </row>
    <row r="3" spans="1:5" ht="15.75">
      <c r="A3" s="425" t="s">
        <v>333</v>
      </c>
      <c r="B3" s="426"/>
      <c r="C3" s="427"/>
    </row>
    <row r="4" spans="1:5" s="12" customFormat="1" ht="15.75">
      <c r="B4" s="15"/>
    </row>
    <row r="5" spans="1:5" s="6" customFormat="1" ht="14.25">
      <c r="A5" s="462" t="s">
        <v>387</v>
      </c>
      <c r="B5" s="463"/>
      <c r="C5" s="464"/>
    </row>
    <row r="6" spans="1:5" s="6" customFormat="1" ht="30.75" customHeight="1">
      <c r="A6" s="501" t="s">
        <v>392</v>
      </c>
      <c r="B6" s="502"/>
      <c r="C6" s="503"/>
    </row>
    <row r="7" spans="1:5" s="47" customFormat="1" ht="12.75">
      <c r="A7" s="399" t="s">
        <v>52</v>
      </c>
      <c r="B7" s="471"/>
      <c r="C7" s="54" t="s">
        <v>21</v>
      </c>
    </row>
    <row r="8" spans="1:5" s="47" customFormat="1" ht="33.75" customHeight="1">
      <c r="A8" s="414"/>
      <c r="B8" s="500"/>
      <c r="C8" s="55">
        <v>0</v>
      </c>
      <c r="D8" s="47">
        <v>21</v>
      </c>
    </row>
    <row r="10" spans="1:5">
      <c r="B10" s="57" t="s">
        <v>157</v>
      </c>
      <c r="C10" s="46">
        <f>SUM(C8)</f>
        <v>0</v>
      </c>
    </row>
  </sheetData>
  <mergeCells count="7">
    <mergeCell ref="A7:B7"/>
    <mergeCell ref="A8:B8"/>
    <mergeCell ref="B1:C1"/>
    <mergeCell ref="A6:C6"/>
    <mergeCell ref="A5:C5"/>
    <mergeCell ref="A2:C2"/>
    <mergeCell ref="A3:C3"/>
  </mergeCells>
  <printOptions horizontalCentered="1"/>
  <pageMargins left="0.19685039370078741" right="0.19685039370078741" top="0.39370078740157483" bottom="0.23622047244094491" header="0.31496062992125984" footer="0.15748031496062992"/>
  <pageSetup paperSize="9" scale="84" orientation="portrait" r:id="rId1"/>
  <headerFooter>
    <oddFooter>&amp;CPage &amp;P of &amp;N&amp;RRev 0</oddFooter>
  </headerFooter>
  <drawing r:id="rId2"/>
  <legacyDrawing r:id="rId3"/>
  <picture r:id="rId4"/>
  <extLst>
    <ext xmlns:mx="http://schemas.microsoft.com/office/mac/excel/2008/main" uri="{64002731-A6B0-56B0-2670-7721B7C09600}">
      <mx:PLV Mode="0" OnePage="0" WScale="0"/>
    </ext>
  </extLst>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14"/>
  <sheetViews>
    <sheetView showGridLines="0" view="pageBreakPreview" zoomScale="80" zoomScaleNormal="80" zoomScaleSheetLayoutView="80" zoomScalePageLayoutView="80" workbookViewId="0">
      <selection activeCell="C12" sqref="C12"/>
    </sheetView>
  </sheetViews>
  <sheetFormatPr defaultColWidth="9.140625" defaultRowHeight="15"/>
  <cols>
    <col min="1" max="1" width="32.7109375" style="11" customWidth="1"/>
    <col min="2" max="2" width="76.85546875" style="1" customWidth="1"/>
    <col min="3" max="3" width="8.7109375" style="1" customWidth="1"/>
    <col min="4" max="16384" width="9.140625" style="1"/>
  </cols>
  <sheetData>
    <row r="1" spans="1:5">
      <c r="B1" s="413" t="s">
        <v>404</v>
      </c>
      <c r="C1" s="413"/>
    </row>
    <row r="2" spans="1:5" ht="15.6" customHeight="1">
      <c r="A2" s="422" t="s">
        <v>53</v>
      </c>
      <c r="B2" s="423"/>
      <c r="C2" s="424"/>
      <c r="D2" s="30"/>
      <c r="E2" s="3"/>
    </row>
    <row r="3" spans="1:5" ht="15.75">
      <c r="A3" s="425" t="s">
        <v>337</v>
      </c>
      <c r="B3" s="426"/>
      <c r="C3" s="427"/>
    </row>
    <row r="4" spans="1:5" s="12" customFormat="1" ht="15.75">
      <c r="B4" s="15"/>
    </row>
    <row r="5" spans="1:5" s="6" customFormat="1" ht="14.25">
      <c r="A5" s="504" t="s">
        <v>330</v>
      </c>
      <c r="B5" s="505"/>
      <c r="C5" s="506"/>
    </row>
    <row r="6" spans="1:5" s="6" customFormat="1" ht="30" customHeight="1">
      <c r="A6" s="507" t="s">
        <v>374</v>
      </c>
      <c r="B6" s="508"/>
      <c r="C6" s="509"/>
    </row>
    <row r="7" spans="1:5" s="47" customFormat="1" ht="12.75">
      <c r="A7" s="403" t="s">
        <v>52</v>
      </c>
      <c r="B7" s="404"/>
      <c r="C7" s="54" t="s">
        <v>21</v>
      </c>
    </row>
    <row r="8" spans="1:5" s="47" customFormat="1" ht="33.75" customHeight="1">
      <c r="A8" s="480"/>
      <c r="B8" s="481"/>
      <c r="C8" s="56">
        <v>0</v>
      </c>
      <c r="D8" s="47">
        <v>22</v>
      </c>
    </row>
    <row r="9" spans="1:5" s="6" customFormat="1" ht="14.25">
      <c r="A9" s="485" t="s">
        <v>388</v>
      </c>
      <c r="B9" s="486"/>
      <c r="C9" s="487"/>
    </row>
    <row r="10" spans="1:5" s="6" customFormat="1" ht="30.75" customHeight="1">
      <c r="A10" s="446" t="s">
        <v>401</v>
      </c>
      <c r="B10" s="447"/>
      <c r="C10" s="448"/>
    </row>
    <row r="11" spans="1:5" s="47" customFormat="1" ht="12.75">
      <c r="A11" s="399" t="s">
        <v>52</v>
      </c>
      <c r="B11" s="471"/>
      <c r="C11" s="54" t="s">
        <v>21</v>
      </c>
    </row>
    <row r="12" spans="1:5" s="47" customFormat="1" ht="33.75" customHeight="1">
      <c r="A12" s="405"/>
      <c r="B12" s="472"/>
      <c r="C12" s="55">
        <v>0</v>
      </c>
      <c r="D12" s="47">
        <v>23</v>
      </c>
    </row>
    <row r="14" spans="1:5">
      <c r="B14" s="57" t="s">
        <v>157</v>
      </c>
      <c r="C14" s="100">
        <f>SUM(C8,C12)</f>
        <v>0</v>
      </c>
    </row>
  </sheetData>
  <mergeCells count="11">
    <mergeCell ref="B1:C1"/>
    <mergeCell ref="A9:C9"/>
    <mergeCell ref="A10:C10"/>
    <mergeCell ref="A11:B11"/>
    <mergeCell ref="A12:B12"/>
    <mergeCell ref="A2:C2"/>
    <mergeCell ref="A3:C3"/>
    <mergeCell ref="A5:C5"/>
    <mergeCell ref="A6:C6"/>
    <mergeCell ref="A7:B7"/>
    <mergeCell ref="A8:B8"/>
  </mergeCells>
  <printOptions horizontalCentered="1"/>
  <pageMargins left="0.19685039370078741" right="0.19685039370078741" top="0.39370078740157483" bottom="0.23622047244094491" header="0.31496062992125984" footer="0.15748031496062992"/>
  <pageSetup paperSize="9" scale="84" orientation="portrait" r:id="rId1"/>
  <headerFooter>
    <oddFooter>&amp;CPage &amp;P of &amp;N&amp;RRev 0</oddFooter>
  </headerFooter>
  <drawing r:id="rId2"/>
  <legacyDrawing r:id="rId3"/>
  <picture r:id="rId4"/>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D22"/>
  <sheetViews>
    <sheetView showGridLines="0" view="pageBreakPreview" zoomScale="80" zoomScaleNormal="70" zoomScaleSheetLayoutView="80" zoomScalePageLayoutView="70" workbookViewId="0">
      <selection activeCell="G15" sqref="G15"/>
    </sheetView>
  </sheetViews>
  <sheetFormatPr defaultColWidth="9.140625" defaultRowHeight="15"/>
  <cols>
    <col min="1" max="1" width="32.7109375" style="175" customWidth="1"/>
    <col min="2" max="2" width="67.28515625" style="179" customWidth="1"/>
    <col min="3" max="3" width="8.7109375" style="178" customWidth="1"/>
    <col min="4" max="16384" width="9.140625" style="169"/>
  </cols>
  <sheetData>
    <row r="1" spans="1:4">
      <c r="B1" s="512" t="s">
        <v>404</v>
      </c>
      <c r="C1" s="512"/>
    </row>
    <row r="2" spans="1:4" ht="15.6" customHeight="1">
      <c r="A2" s="513" t="s">
        <v>53</v>
      </c>
      <c r="B2" s="514"/>
      <c r="C2" s="514"/>
    </row>
    <row r="3" spans="1:4" ht="15.75">
      <c r="A3" s="425" t="s">
        <v>336</v>
      </c>
      <c r="B3" s="426"/>
      <c r="C3" s="426"/>
    </row>
    <row r="4" spans="1:4" s="170" customFormat="1">
      <c r="A4" s="462" t="s">
        <v>396</v>
      </c>
      <c r="B4" s="463"/>
      <c r="C4" s="464"/>
    </row>
    <row r="5" spans="1:4" s="171" customFormat="1" ht="29.25" customHeight="1">
      <c r="A5" s="446" t="s">
        <v>397</v>
      </c>
      <c r="B5" s="447"/>
      <c r="C5" s="448"/>
    </row>
    <row r="6" spans="1:4" s="173" customFormat="1" ht="12.75">
      <c r="A6" s="442" t="s">
        <v>52</v>
      </c>
      <c r="B6" s="443"/>
      <c r="C6" s="172" t="s">
        <v>21</v>
      </c>
    </row>
    <row r="7" spans="1:4" s="173" customFormat="1" ht="33.75" customHeight="1">
      <c r="A7" s="449"/>
      <c r="B7" s="450"/>
      <c r="C7" s="174">
        <v>0</v>
      </c>
      <c r="D7" s="173">
        <v>24</v>
      </c>
    </row>
    <row r="8" spans="1:4" s="12" customFormat="1">
      <c r="A8" s="462" t="s">
        <v>394</v>
      </c>
      <c r="B8" s="463"/>
      <c r="C8" s="464"/>
    </row>
    <row r="9" spans="1:4" s="1" customFormat="1" ht="33.6" customHeight="1">
      <c r="A9" s="491" t="s">
        <v>393</v>
      </c>
      <c r="B9" s="492"/>
      <c r="C9" s="493"/>
    </row>
    <row r="10" spans="1:4" s="47" customFormat="1" ht="12.75">
      <c r="A10" s="399" t="s">
        <v>52</v>
      </c>
      <c r="B10" s="471"/>
      <c r="C10" s="53" t="s">
        <v>21</v>
      </c>
    </row>
    <row r="11" spans="1:4" s="47" customFormat="1" ht="33.75" customHeight="1">
      <c r="A11" s="510"/>
      <c r="B11" s="511"/>
      <c r="C11" s="55">
        <v>0</v>
      </c>
      <c r="D11" s="47">
        <v>25</v>
      </c>
    </row>
    <row r="12" spans="1:4" s="12" customFormat="1">
      <c r="A12" s="462" t="s">
        <v>395</v>
      </c>
      <c r="B12" s="463"/>
      <c r="C12" s="464"/>
    </row>
    <row r="13" spans="1:4" s="1" customFormat="1" ht="31.5" customHeight="1">
      <c r="A13" s="459" t="s">
        <v>220</v>
      </c>
      <c r="B13" s="460"/>
      <c r="C13" s="461"/>
    </row>
    <row r="14" spans="1:4" s="47" customFormat="1" ht="12.75">
      <c r="A14" s="399" t="s">
        <v>52</v>
      </c>
      <c r="B14" s="400"/>
      <c r="C14" s="53" t="s">
        <v>21</v>
      </c>
    </row>
    <row r="15" spans="1:4" s="47" customFormat="1" ht="33.75" customHeight="1">
      <c r="A15" s="405"/>
      <c r="B15" s="406"/>
      <c r="C15" s="55">
        <v>0</v>
      </c>
      <c r="D15" s="47">
        <v>26</v>
      </c>
    </row>
    <row r="16" spans="1:4">
      <c r="B16" s="169"/>
      <c r="C16" s="169"/>
    </row>
    <row r="17" spans="1:3">
      <c r="B17" s="176" t="s">
        <v>157</v>
      </c>
      <c r="C17" s="177">
        <f>SUM(C7,C11,C15)</f>
        <v>0</v>
      </c>
    </row>
    <row r="18" spans="1:3" ht="14.25">
      <c r="A18" s="169"/>
      <c r="B18" s="169"/>
    </row>
    <row r="19" spans="1:3" ht="14.25">
      <c r="A19" s="169"/>
      <c r="B19" s="169"/>
    </row>
    <row r="20" spans="1:3" ht="14.25">
      <c r="A20" s="169"/>
      <c r="B20" s="169"/>
    </row>
    <row r="21" spans="1:3" ht="14.25">
      <c r="A21" s="169"/>
      <c r="B21" s="169"/>
    </row>
    <row r="22" spans="1:3" ht="14.25">
      <c r="A22" s="169"/>
      <c r="B22" s="169"/>
    </row>
  </sheetData>
  <mergeCells count="15">
    <mergeCell ref="B1:C1"/>
    <mergeCell ref="A2:C2"/>
    <mergeCell ref="A3:C3"/>
    <mergeCell ref="A4:C4"/>
    <mergeCell ref="A5:C5"/>
    <mergeCell ref="A6:B6"/>
    <mergeCell ref="A7:B7"/>
    <mergeCell ref="A8:C8"/>
    <mergeCell ref="A9:C9"/>
    <mergeCell ref="A10:B10"/>
    <mergeCell ref="A11:B11"/>
    <mergeCell ref="A14:B14"/>
    <mergeCell ref="A15:B15"/>
    <mergeCell ref="A12:C12"/>
    <mergeCell ref="A13:C13"/>
  </mergeCells>
  <printOptions horizontalCentered="1"/>
  <pageMargins left="0.19685039370078741" right="0.19685039370078741" top="0.39370078740157483" bottom="0.23622047244094491" header="0.31496062992125984" footer="0.15748031496062992"/>
  <pageSetup paperSize="9" scale="92"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G79"/>
  <sheetViews>
    <sheetView showGridLines="0" view="pageBreakPreview" zoomScale="90" zoomScaleNormal="70" zoomScaleSheetLayoutView="90" zoomScalePageLayoutView="70" workbookViewId="0">
      <selection activeCell="N26" sqref="N26"/>
    </sheetView>
  </sheetViews>
  <sheetFormatPr defaultColWidth="9.140625" defaultRowHeight="15"/>
  <cols>
    <col min="1" max="1" width="32.7109375" style="11" customWidth="1"/>
    <col min="2" max="2" width="53.7109375" style="2" customWidth="1"/>
    <col min="3" max="3" width="9.140625" style="1" customWidth="1"/>
    <col min="4" max="4" width="23.42578125" style="2" hidden="1" customWidth="1"/>
    <col min="5" max="5" width="17.28515625" style="1" hidden="1" customWidth="1"/>
    <col min="6" max="16384" width="9.140625" style="1"/>
  </cols>
  <sheetData>
    <row r="1" spans="1:7">
      <c r="B1" s="516" t="s">
        <v>404</v>
      </c>
      <c r="C1" s="516"/>
    </row>
    <row r="2" spans="1:7" ht="15.6" customHeight="1">
      <c r="A2" s="422" t="s">
        <v>53</v>
      </c>
      <c r="B2" s="423"/>
      <c r="C2" s="424"/>
      <c r="D2" s="1"/>
    </row>
    <row r="3" spans="1:7" ht="15.75">
      <c r="A3" s="425" t="s">
        <v>291</v>
      </c>
      <c r="B3" s="426"/>
      <c r="C3" s="427"/>
      <c r="D3" s="1"/>
    </row>
    <row r="4" spans="1:7" s="6" customFormat="1" ht="15.75">
      <c r="A4" s="29"/>
      <c r="B4" s="29"/>
      <c r="C4" s="29"/>
      <c r="D4" s="29"/>
    </row>
    <row r="5" spans="1:7" s="14" customFormat="1">
      <c r="A5" s="462" t="s">
        <v>279</v>
      </c>
      <c r="B5" s="463"/>
      <c r="C5" s="464"/>
      <c r="D5" s="13"/>
    </row>
    <row r="6" spans="1:7" ht="30" customHeight="1">
      <c r="A6" s="507" t="s">
        <v>376</v>
      </c>
      <c r="B6" s="508"/>
      <c r="C6" s="509"/>
      <c r="D6" s="8"/>
    </row>
    <row r="7" spans="1:7" s="47" customFormat="1" ht="12.75">
      <c r="A7" s="403" t="s">
        <v>52</v>
      </c>
      <c r="B7" s="404"/>
      <c r="C7" s="54" t="s">
        <v>21</v>
      </c>
    </row>
    <row r="8" spans="1:7" s="47" customFormat="1" ht="37.5" customHeight="1">
      <c r="A8" s="431"/>
      <c r="B8" s="515"/>
      <c r="C8" s="55">
        <v>0</v>
      </c>
      <c r="F8" s="47">
        <v>27</v>
      </c>
    </row>
    <row r="9" spans="1:7">
      <c r="C9" s="7"/>
    </row>
    <row r="10" spans="1:7">
      <c r="B10" s="57" t="s">
        <v>157</v>
      </c>
      <c r="C10" s="46">
        <f>SUM(C8)</f>
        <v>0</v>
      </c>
      <c r="D10" s="1"/>
    </row>
    <row r="11" spans="1:7">
      <c r="C11" s="7"/>
    </row>
    <row r="12" spans="1:7">
      <c r="C12" s="7"/>
      <c r="G12" s="1" t="s">
        <v>209</v>
      </c>
    </row>
    <row r="13" spans="1:7">
      <c r="C13" s="7"/>
    </row>
    <row r="14" spans="1:7">
      <c r="C14" s="7"/>
    </row>
    <row r="15" spans="1:7">
      <c r="C15" s="7"/>
    </row>
    <row r="16" spans="1:7">
      <c r="C16" s="7"/>
    </row>
    <row r="17" spans="3:3">
      <c r="C17" s="7"/>
    </row>
    <row r="18" spans="3:3">
      <c r="C18" s="7"/>
    </row>
    <row r="19" spans="3:3">
      <c r="C19" s="7"/>
    </row>
    <row r="20" spans="3:3">
      <c r="C20" s="7"/>
    </row>
    <row r="21" spans="3:3">
      <c r="C21" s="7"/>
    </row>
    <row r="22" spans="3:3">
      <c r="C22" s="7"/>
    </row>
    <row r="23" spans="3:3">
      <c r="C23" s="7"/>
    </row>
    <row r="24" spans="3:3">
      <c r="C24" s="7"/>
    </row>
    <row r="25" spans="3:3">
      <c r="C25" s="7"/>
    </row>
    <row r="26" spans="3:3">
      <c r="C26" s="7"/>
    </row>
    <row r="27" spans="3:3">
      <c r="C27" s="7"/>
    </row>
    <row r="28" spans="3:3">
      <c r="C28" s="7"/>
    </row>
    <row r="29" spans="3:3">
      <c r="C29" s="7"/>
    </row>
    <row r="30" spans="3:3">
      <c r="C30" s="7"/>
    </row>
    <row r="31" spans="3:3">
      <c r="C31" s="7"/>
    </row>
    <row r="32" spans="3:3">
      <c r="C32" s="7"/>
    </row>
    <row r="33" spans="3:3">
      <c r="C33" s="7"/>
    </row>
    <row r="34" spans="3:3">
      <c r="C34" s="7"/>
    </row>
    <row r="35" spans="3:3">
      <c r="C35" s="7"/>
    </row>
    <row r="36" spans="3:3">
      <c r="C36" s="7"/>
    </row>
    <row r="37" spans="3:3">
      <c r="C37" s="7"/>
    </row>
    <row r="38" spans="3:3">
      <c r="C38" s="7"/>
    </row>
    <row r="39" spans="3:3">
      <c r="C39" s="7"/>
    </row>
    <row r="40" spans="3:3">
      <c r="C40" s="7"/>
    </row>
    <row r="41" spans="3:3">
      <c r="C41" s="7"/>
    </row>
    <row r="42" spans="3:3">
      <c r="C42" s="7"/>
    </row>
    <row r="43" spans="3:3">
      <c r="C43" s="7"/>
    </row>
    <row r="44" spans="3:3">
      <c r="C44" s="7"/>
    </row>
    <row r="45" spans="3:3">
      <c r="C45" s="7"/>
    </row>
    <row r="46" spans="3:3">
      <c r="C46" s="7"/>
    </row>
    <row r="47" spans="3:3">
      <c r="C47" s="7"/>
    </row>
    <row r="48" spans="3:3">
      <c r="C48" s="7"/>
    </row>
    <row r="49" spans="3:3">
      <c r="C49" s="7"/>
    </row>
    <row r="50" spans="3:3">
      <c r="C50" s="7"/>
    </row>
    <row r="51" spans="3:3">
      <c r="C51" s="7"/>
    </row>
    <row r="52" spans="3:3">
      <c r="C52" s="7"/>
    </row>
    <row r="53" spans="3:3">
      <c r="C53" s="7"/>
    </row>
    <row r="54" spans="3:3">
      <c r="C54" s="7"/>
    </row>
    <row r="55" spans="3:3">
      <c r="C55" s="7"/>
    </row>
    <row r="56" spans="3:3">
      <c r="C56" s="7"/>
    </row>
    <row r="57" spans="3:3">
      <c r="C57" s="7"/>
    </row>
    <row r="58" spans="3:3">
      <c r="C58" s="7"/>
    </row>
    <row r="59" spans="3:3">
      <c r="C59" s="9"/>
    </row>
    <row r="60" spans="3:3">
      <c r="C60" s="7"/>
    </row>
    <row r="61" spans="3:3">
      <c r="C61" s="7"/>
    </row>
    <row r="62" spans="3:3">
      <c r="C62" s="7"/>
    </row>
    <row r="63" spans="3:3">
      <c r="C63" s="7"/>
    </row>
    <row r="64" spans="3:3">
      <c r="C64" s="7"/>
    </row>
    <row r="65" spans="3:3">
      <c r="C65" s="7"/>
    </row>
    <row r="66" spans="3:3">
      <c r="C66" s="7"/>
    </row>
    <row r="67" spans="3:3">
      <c r="C67" s="7"/>
    </row>
    <row r="68" spans="3:3">
      <c r="C68" s="7"/>
    </row>
    <row r="69" spans="3:3">
      <c r="C69" s="7"/>
    </row>
    <row r="70" spans="3:3">
      <c r="C70" s="7"/>
    </row>
    <row r="71" spans="3:3">
      <c r="C71" s="7"/>
    </row>
    <row r="72" spans="3:3">
      <c r="C72" s="7"/>
    </row>
    <row r="73" spans="3:3">
      <c r="C73" s="10"/>
    </row>
    <row r="74" spans="3:3">
      <c r="C74" s="7"/>
    </row>
    <row r="75" spans="3:3">
      <c r="C75" s="7"/>
    </row>
    <row r="76" spans="3:3">
      <c r="C76" s="7"/>
    </row>
    <row r="77" spans="3:3">
      <c r="C77" s="9"/>
    </row>
    <row r="78" spans="3:3">
      <c r="C78" s="7"/>
    </row>
    <row r="79" spans="3:3">
      <c r="C79" s="7"/>
    </row>
  </sheetData>
  <mergeCells count="7">
    <mergeCell ref="A8:B8"/>
    <mergeCell ref="B1:C1"/>
    <mergeCell ref="A2:C2"/>
    <mergeCell ref="A3:C3"/>
    <mergeCell ref="A6:C6"/>
    <mergeCell ref="A7:B7"/>
    <mergeCell ref="A5:C5"/>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D14"/>
  <sheetViews>
    <sheetView showGridLines="0" view="pageBreakPreview" zoomScale="80" zoomScaleNormal="80" zoomScaleSheetLayoutView="80" zoomScalePageLayoutView="80" workbookViewId="0">
      <selection activeCell="G15" sqref="G15"/>
    </sheetView>
  </sheetViews>
  <sheetFormatPr defaultColWidth="9.140625" defaultRowHeight="15"/>
  <cols>
    <col min="1" max="1" width="32.7109375" style="11" customWidth="1"/>
    <col min="2" max="2" width="53.7109375" style="1" customWidth="1"/>
    <col min="3" max="3" width="9.140625" style="1" bestFit="1" customWidth="1"/>
    <col min="4" max="16384" width="9.140625" style="1"/>
  </cols>
  <sheetData>
    <row r="1" spans="1:4">
      <c r="B1" s="516" t="s">
        <v>404</v>
      </c>
      <c r="C1" s="516"/>
      <c r="D1" s="2"/>
    </row>
    <row r="2" spans="1:4" ht="15.6" customHeight="1">
      <c r="A2" s="422" t="s">
        <v>53</v>
      </c>
      <c r="B2" s="423"/>
      <c r="C2" s="424"/>
    </row>
    <row r="3" spans="1:4" ht="15.75">
      <c r="A3" s="425" t="s">
        <v>280</v>
      </c>
      <c r="B3" s="426"/>
      <c r="C3" s="427"/>
    </row>
    <row r="4" spans="1:4" s="12" customFormat="1" ht="15.75">
      <c r="C4" s="15"/>
    </row>
    <row r="5" spans="1:4" s="12" customFormat="1">
      <c r="A5" s="518" t="s">
        <v>390</v>
      </c>
      <c r="B5" s="519"/>
      <c r="C5" s="520"/>
    </row>
    <row r="6" spans="1:4" ht="45.6" customHeight="1">
      <c r="A6" s="491" t="s">
        <v>398</v>
      </c>
      <c r="B6" s="492"/>
      <c r="C6" s="493"/>
    </row>
    <row r="7" spans="1:4" s="47" customFormat="1" ht="12.75">
      <c r="A7" s="399" t="s">
        <v>52</v>
      </c>
      <c r="B7" s="471"/>
      <c r="C7" s="53" t="s">
        <v>21</v>
      </c>
    </row>
    <row r="8" spans="1:4" s="47" customFormat="1" ht="33.75" customHeight="1">
      <c r="A8" s="510"/>
      <c r="B8" s="511"/>
      <c r="C8" s="55">
        <v>0</v>
      </c>
      <c r="D8" s="47">
        <v>28</v>
      </c>
    </row>
    <row r="9" spans="1:4" ht="14.25">
      <c r="A9" s="407" t="s">
        <v>281</v>
      </c>
      <c r="B9" s="408"/>
      <c r="C9" s="409"/>
    </row>
    <row r="10" spans="1:4" ht="22.5" customHeight="1">
      <c r="A10" s="491" t="s">
        <v>377</v>
      </c>
      <c r="B10" s="492"/>
      <c r="C10" s="493"/>
    </row>
    <row r="11" spans="1:4" s="47" customFormat="1" ht="12.75">
      <c r="A11" s="399" t="s">
        <v>52</v>
      </c>
      <c r="B11" s="400"/>
      <c r="C11" s="53" t="s">
        <v>21</v>
      </c>
    </row>
    <row r="12" spans="1:4" s="47" customFormat="1" ht="33.75" customHeight="1">
      <c r="A12" s="510"/>
      <c r="B12" s="517"/>
      <c r="C12" s="55">
        <v>0</v>
      </c>
      <c r="D12" s="47">
        <v>29</v>
      </c>
    </row>
    <row r="14" spans="1:4">
      <c r="B14" s="57" t="s">
        <v>157</v>
      </c>
      <c r="C14" s="100">
        <f>SUM(C8,C12)</f>
        <v>0</v>
      </c>
    </row>
  </sheetData>
  <mergeCells count="11">
    <mergeCell ref="A9:C9"/>
    <mergeCell ref="A10:C10"/>
    <mergeCell ref="A11:B11"/>
    <mergeCell ref="A12:B12"/>
    <mergeCell ref="B1:C1"/>
    <mergeCell ref="A8:B8"/>
    <mergeCell ref="A2:C2"/>
    <mergeCell ref="A3:C3"/>
    <mergeCell ref="A5:C5"/>
    <mergeCell ref="A6:C6"/>
    <mergeCell ref="A7:B7"/>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BAFAE1-0191-4723-887D-84AF5005396A}">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415</v>
      </c>
    </row>
    <row r="7" spans="2:3" ht="96" customHeight="1">
      <c r="B7" s="362" t="s">
        <v>416</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26977"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26978"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26979"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26980"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26981"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26982"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26983"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26984"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26985"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D22"/>
  <sheetViews>
    <sheetView showGridLines="0" view="pageBreakPreview" zoomScale="80" zoomScaleNormal="80" zoomScaleSheetLayoutView="80" zoomScalePageLayoutView="80" workbookViewId="0">
      <selection activeCell="C16" sqref="C16"/>
    </sheetView>
  </sheetViews>
  <sheetFormatPr defaultColWidth="9.140625" defaultRowHeight="15"/>
  <cols>
    <col min="1" max="1" width="32.7109375" style="11" customWidth="1"/>
    <col min="2" max="2" width="53.7109375" style="1" customWidth="1"/>
    <col min="3" max="3" width="9.140625" style="1" bestFit="1" customWidth="1"/>
    <col min="4" max="16384" width="9.140625" style="1"/>
  </cols>
  <sheetData>
    <row r="1" spans="1:4">
      <c r="B1" s="516" t="s">
        <v>404</v>
      </c>
      <c r="C1" s="516"/>
      <c r="D1" s="2"/>
    </row>
    <row r="2" spans="1:4" ht="15.6" customHeight="1">
      <c r="A2" s="422" t="s">
        <v>53</v>
      </c>
      <c r="B2" s="423"/>
      <c r="C2" s="424"/>
    </row>
    <row r="3" spans="1:4" ht="15.75">
      <c r="A3" s="425" t="s">
        <v>283</v>
      </c>
      <c r="B3" s="426"/>
      <c r="C3" s="427"/>
    </row>
    <row r="4" spans="1:4" s="12" customFormat="1" ht="15.75">
      <c r="C4" s="15"/>
    </row>
    <row r="5" spans="1:4" s="12" customFormat="1">
      <c r="A5" s="518" t="s">
        <v>282</v>
      </c>
      <c r="B5" s="519"/>
      <c r="C5" s="520"/>
    </row>
    <row r="6" spans="1:4" ht="26.25" customHeight="1">
      <c r="A6" s="491" t="s">
        <v>225</v>
      </c>
      <c r="B6" s="492"/>
      <c r="C6" s="493"/>
    </row>
    <row r="7" spans="1:4" s="47" customFormat="1" ht="12.75">
      <c r="A7" s="399" t="s">
        <v>52</v>
      </c>
      <c r="B7" s="471"/>
      <c r="C7" s="53" t="s">
        <v>21</v>
      </c>
    </row>
    <row r="8" spans="1:4" s="47" customFormat="1" ht="33.75" customHeight="1">
      <c r="A8" s="510"/>
      <c r="B8" s="511"/>
      <c r="C8" s="55">
        <v>0</v>
      </c>
      <c r="D8" s="47">
        <v>30</v>
      </c>
    </row>
    <row r="9" spans="1:4" ht="14.25">
      <c r="A9" s="407" t="s">
        <v>360</v>
      </c>
      <c r="B9" s="408"/>
      <c r="C9" s="409"/>
    </row>
    <row r="10" spans="1:4" ht="100.9" customHeight="1">
      <c r="A10" s="491" t="s">
        <v>391</v>
      </c>
      <c r="B10" s="492"/>
      <c r="C10" s="493"/>
    </row>
    <row r="11" spans="1:4" s="47" customFormat="1" ht="12.75">
      <c r="A11" s="399" t="s">
        <v>52</v>
      </c>
      <c r="B11" s="400"/>
      <c r="C11" s="53" t="s">
        <v>21</v>
      </c>
    </row>
    <row r="12" spans="1:4" s="47" customFormat="1" ht="33.75" customHeight="1">
      <c r="A12" s="510"/>
      <c r="B12" s="517"/>
      <c r="C12" s="55">
        <v>0</v>
      </c>
      <c r="D12" s="47">
        <v>31</v>
      </c>
    </row>
    <row r="13" spans="1:4" ht="14.25">
      <c r="A13" s="407" t="s">
        <v>315</v>
      </c>
      <c r="B13" s="408"/>
      <c r="C13" s="409"/>
    </row>
    <row r="14" spans="1:4" ht="60" customHeight="1">
      <c r="A14" s="491" t="s">
        <v>221</v>
      </c>
      <c r="B14" s="492"/>
      <c r="C14" s="493"/>
    </row>
    <row r="15" spans="1:4" s="47" customFormat="1" ht="12.75">
      <c r="A15" s="399" t="s">
        <v>52</v>
      </c>
      <c r="B15" s="400"/>
      <c r="C15" s="53" t="s">
        <v>21</v>
      </c>
    </row>
    <row r="16" spans="1:4" s="47" customFormat="1" ht="33.75" customHeight="1">
      <c r="A16" s="510"/>
      <c r="B16" s="517"/>
      <c r="C16" s="55">
        <v>0</v>
      </c>
      <c r="D16" s="47">
        <v>32</v>
      </c>
    </row>
    <row r="17" spans="1:4" ht="14.25">
      <c r="A17" s="407" t="s">
        <v>316</v>
      </c>
      <c r="B17" s="408"/>
      <c r="C17" s="409"/>
    </row>
    <row r="18" spans="1:4" ht="60" customHeight="1">
      <c r="A18" s="491" t="s">
        <v>378</v>
      </c>
      <c r="B18" s="492"/>
      <c r="C18" s="493"/>
    </row>
    <row r="19" spans="1:4" s="47" customFormat="1" ht="12.75">
      <c r="A19" s="399" t="s">
        <v>52</v>
      </c>
      <c r="B19" s="400"/>
      <c r="C19" s="53" t="s">
        <v>21</v>
      </c>
    </row>
    <row r="20" spans="1:4" s="47" customFormat="1" ht="33.75" customHeight="1">
      <c r="A20" s="510"/>
      <c r="B20" s="517"/>
      <c r="C20" s="55">
        <v>0</v>
      </c>
      <c r="D20" s="47">
        <v>33</v>
      </c>
    </row>
    <row r="22" spans="1:4">
      <c r="B22" s="57" t="s">
        <v>157</v>
      </c>
      <c r="C22" s="100">
        <f>SUM(C8,C12,C16,C20)</f>
        <v>0</v>
      </c>
    </row>
  </sheetData>
  <mergeCells count="19">
    <mergeCell ref="A19:B19"/>
    <mergeCell ref="A20:B20"/>
    <mergeCell ref="A18:C18"/>
    <mergeCell ref="B1:C1"/>
    <mergeCell ref="A14:C14"/>
    <mergeCell ref="A15:B15"/>
    <mergeCell ref="A16:B16"/>
    <mergeCell ref="A17:C17"/>
    <mergeCell ref="A9:C9"/>
    <mergeCell ref="A10:C10"/>
    <mergeCell ref="A11:B11"/>
    <mergeCell ref="A12:B12"/>
    <mergeCell ref="A13:C13"/>
    <mergeCell ref="A8:B8"/>
    <mergeCell ref="A2:C2"/>
    <mergeCell ref="A3:C3"/>
    <mergeCell ref="A5:C5"/>
    <mergeCell ref="A6:C6"/>
    <mergeCell ref="A7:B7"/>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D23"/>
  <sheetViews>
    <sheetView showGridLines="0" view="pageBreakPreview" zoomScale="80" zoomScaleNormal="80" zoomScaleSheetLayoutView="80" zoomScalePageLayoutView="80" workbookViewId="0">
      <selection activeCell="G18" sqref="G18"/>
    </sheetView>
  </sheetViews>
  <sheetFormatPr defaultColWidth="9.140625" defaultRowHeight="15"/>
  <cols>
    <col min="1" max="1" width="32.7109375" style="11" customWidth="1"/>
    <col min="2" max="2" width="53.7109375" style="1" customWidth="1"/>
    <col min="3" max="3" width="9.140625" style="1" bestFit="1" customWidth="1"/>
    <col min="4" max="16384" width="9.140625" style="1"/>
  </cols>
  <sheetData>
    <row r="1" spans="1:4">
      <c r="B1" s="516" t="s">
        <v>404</v>
      </c>
      <c r="C1" s="516"/>
      <c r="D1" s="2"/>
    </row>
    <row r="2" spans="1:4" ht="15.6" customHeight="1">
      <c r="A2" s="422" t="s">
        <v>53</v>
      </c>
      <c r="B2" s="423"/>
      <c r="C2" s="424"/>
    </row>
    <row r="3" spans="1:4" ht="15.75">
      <c r="A3" s="425" t="s">
        <v>266</v>
      </c>
      <c r="B3" s="426"/>
      <c r="C3" s="427"/>
    </row>
    <row r="4" spans="1:4" s="12" customFormat="1" ht="15.75">
      <c r="C4" s="15"/>
    </row>
    <row r="5" spans="1:4" s="12" customFormat="1">
      <c r="A5" s="518" t="s">
        <v>284</v>
      </c>
      <c r="B5" s="519"/>
      <c r="C5" s="520"/>
    </row>
    <row r="6" spans="1:4" ht="26.25" customHeight="1">
      <c r="A6" s="491" t="s">
        <v>389</v>
      </c>
      <c r="B6" s="492"/>
      <c r="C6" s="493"/>
    </row>
    <row r="7" spans="1:4" s="47" customFormat="1" ht="12.75">
      <c r="A7" s="399" t="s">
        <v>52</v>
      </c>
      <c r="B7" s="471"/>
      <c r="C7" s="53" t="s">
        <v>21</v>
      </c>
    </row>
    <row r="8" spans="1:4" s="47" customFormat="1" ht="33.75" customHeight="1">
      <c r="A8" s="510"/>
      <c r="B8" s="511"/>
      <c r="C8" s="55">
        <v>0</v>
      </c>
      <c r="D8" s="47">
        <v>34</v>
      </c>
    </row>
    <row r="9" spans="1:4" ht="14.25">
      <c r="A9" s="407" t="s">
        <v>285</v>
      </c>
      <c r="B9" s="408"/>
      <c r="C9" s="409"/>
    </row>
    <row r="10" spans="1:4" ht="58.9" customHeight="1">
      <c r="A10" s="521" t="s">
        <v>399</v>
      </c>
      <c r="B10" s="522"/>
      <c r="C10" s="523"/>
    </row>
    <row r="11" spans="1:4" s="47" customFormat="1" ht="12.75">
      <c r="A11" s="399" t="s">
        <v>52</v>
      </c>
      <c r="B11" s="400"/>
      <c r="C11" s="53" t="s">
        <v>21</v>
      </c>
    </row>
    <row r="12" spans="1:4" s="47" customFormat="1" ht="36.6" customHeight="1">
      <c r="A12" s="524"/>
      <c r="B12" s="525"/>
      <c r="C12" s="55">
        <v>0</v>
      </c>
      <c r="D12" s="47">
        <v>35</v>
      </c>
    </row>
    <row r="13" spans="1:4" s="12" customFormat="1">
      <c r="A13" s="518" t="s">
        <v>286</v>
      </c>
      <c r="B13" s="519"/>
      <c r="C13" s="520"/>
    </row>
    <row r="14" spans="1:4" ht="26.25" customHeight="1">
      <c r="A14" s="491" t="s">
        <v>379</v>
      </c>
      <c r="B14" s="492"/>
      <c r="C14" s="493"/>
    </row>
    <row r="15" spans="1:4" s="47" customFormat="1" ht="12.75">
      <c r="A15" s="399" t="s">
        <v>52</v>
      </c>
      <c r="B15" s="471"/>
      <c r="C15" s="53" t="s">
        <v>21</v>
      </c>
    </row>
    <row r="16" spans="1:4" s="47" customFormat="1" ht="33.75" customHeight="1">
      <c r="A16" s="510"/>
      <c r="B16" s="511"/>
      <c r="C16" s="55">
        <v>0</v>
      </c>
      <c r="D16" s="47">
        <v>36</v>
      </c>
    </row>
    <row r="17" spans="1:4" ht="14.25">
      <c r="A17" s="407" t="s">
        <v>287</v>
      </c>
      <c r="B17" s="408"/>
      <c r="C17" s="409"/>
    </row>
    <row r="18" spans="1:4" ht="60" customHeight="1">
      <c r="A18" s="491" t="s">
        <v>400</v>
      </c>
      <c r="B18" s="492"/>
      <c r="C18" s="493"/>
    </row>
    <row r="19" spans="1:4" s="47" customFormat="1" ht="12.75">
      <c r="A19" s="399" t="s">
        <v>52</v>
      </c>
      <c r="B19" s="400"/>
      <c r="C19" s="53" t="s">
        <v>21</v>
      </c>
    </row>
    <row r="20" spans="1:4" s="47" customFormat="1" ht="33.75" customHeight="1">
      <c r="A20" s="510"/>
      <c r="B20" s="517"/>
      <c r="C20" s="55">
        <v>0</v>
      </c>
      <c r="D20" s="47">
        <v>37</v>
      </c>
    </row>
    <row r="22" spans="1:4">
      <c r="B22" s="57" t="s">
        <v>157</v>
      </c>
      <c r="C22" s="100">
        <f>SUM(C8,C12,C16,C20)</f>
        <v>0</v>
      </c>
    </row>
    <row r="23" spans="1:4">
      <c r="B23" s="57"/>
      <c r="C23" s="160"/>
    </row>
  </sheetData>
  <mergeCells count="19">
    <mergeCell ref="B1:C1"/>
    <mergeCell ref="A10:C10"/>
    <mergeCell ref="A11:B11"/>
    <mergeCell ref="A12:B12"/>
    <mergeCell ref="A9:C9"/>
    <mergeCell ref="A8:B8"/>
    <mergeCell ref="A2:C2"/>
    <mergeCell ref="A3:C3"/>
    <mergeCell ref="A5:C5"/>
    <mergeCell ref="A6:C6"/>
    <mergeCell ref="A7:B7"/>
    <mergeCell ref="A18:C18"/>
    <mergeCell ref="A19:B19"/>
    <mergeCell ref="A20:B20"/>
    <mergeCell ref="A13:C13"/>
    <mergeCell ref="A14:C14"/>
    <mergeCell ref="A15:B15"/>
    <mergeCell ref="A16:B16"/>
    <mergeCell ref="A17:C17"/>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extLst>
    <ext xmlns:mx="http://schemas.microsoft.com/office/mac/excel/2008/main" uri="{64002731-A6B0-56B0-2670-7721B7C09600}">
      <mx:PLV Mode="0" OnePage="0" WScale="0"/>
    </ext>
  </extLst>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D10"/>
  <sheetViews>
    <sheetView showGridLines="0" view="pageBreakPreview" zoomScale="80" zoomScaleNormal="80" zoomScaleSheetLayoutView="80" zoomScalePageLayoutView="80" workbookViewId="0">
      <selection activeCell="C8" sqref="C8"/>
    </sheetView>
  </sheetViews>
  <sheetFormatPr defaultColWidth="9.140625" defaultRowHeight="15"/>
  <cols>
    <col min="1" max="1" width="32.7109375" style="11" customWidth="1"/>
    <col min="2" max="2" width="53.7109375" style="1" customWidth="1"/>
    <col min="3" max="3" width="9.140625" style="1" bestFit="1" customWidth="1"/>
    <col min="4" max="16384" width="9.140625" style="1"/>
  </cols>
  <sheetData>
    <row r="1" spans="1:4">
      <c r="B1" s="516" t="s">
        <v>404</v>
      </c>
      <c r="C1" s="516"/>
      <c r="D1" s="2"/>
    </row>
    <row r="2" spans="1:4" ht="15.6" customHeight="1">
      <c r="A2" s="422" t="s">
        <v>53</v>
      </c>
      <c r="B2" s="423"/>
      <c r="C2" s="424"/>
    </row>
    <row r="3" spans="1:4" ht="15.75">
      <c r="A3" s="425" t="s">
        <v>329</v>
      </c>
      <c r="B3" s="426"/>
      <c r="C3" s="427"/>
    </row>
    <row r="4" spans="1:4" s="12" customFormat="1" ht="15.75">
      <c r="C4" s="15"/>
    </row>
    <row r="5" spans="1:4" s="12" customFormat="1">
      <c r="A5" s="497" t="s">
        <v>328</v>
      </c>
      <c r="B5" s="498"/>
      <c r="C5" s="499"/>
    </row>
    <row r="6" spans="1:4" ht="44.25" customHeight="1">
      <c r="A6" s="459" t="s">
        <v>352</v>
      </c>
      <c r="B6" s="460"/>
      <c r="C6" s="461"/>
    </row>
    <row r="7" spans="1:4" s="47" customFormat="1" ht="12.75">
      <c r="A7" s="399" t="s">
        <v>52</v>
      </c>
      <c r="B7" s="400"/>
      <c r="C7" s="53" t="s">
        <v>21</v>
      </c>
    </row>
    <row r="8" spans="1:4" s="47" customFormat="1" ht="33.75" customHeight="1">
      <c r="A8" s="510"/>
      <c r="B8" s="517"/>
      <c r="C8" s="55">
        <v>0</v>
      </c>
      <c r="D8" s="47">
        <v>38</v>
      </c>
    </row>
    <row r="9" spans="1:4" ht="14.45" customHeight="1"/>
    <row r="10" spans="1:4">
      <c r="B10" s="57" t="s">
        <v>157</v>
      </c>
      <c r="C10" s="100">
        <f>SUM(C8)</f>
        <v>0</v>
      </c>
    </row>
  </sheetData>
  <mergeCells count="7">
    <mergeCell ref="A8:B8"/>
    <mergeCell ref="A2:C2"/>
    <mergeCell ref="A3:C3"/>
    <mergeCell ref="B1:C1"/>
    <mergeCell ref="A5:C5"/>
    <mergeCell ref="A6:C6"/>
    <mergeCell ref="A7:B7"/>
  </mergeCells>
  <printOptions horizontalCentered="1"/>
  <pageMargins left="0.19685039370078741" right="0.19685039370078741" top="0.39370078740157483" bottom="0.23622047244094491" header="0.31496062992125984" footer="0.15748031496062992"/>
  <pageSetup paperSize="9" orientation="portrait" r:id="rId1"/>
  <headerFooter>
    <oddFooter>&amp;CPage &amp;P of &amp;N&amp;RRev 0</oddFooter>
  </headerFooter>
  <drawing r:id="rId2"/>
  <legacyDrawing r:id="rId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2:E52"/>
  <sheetViews>
    <sheetView view="pageBreakPreview" zoomScale="80" zoomScaleNormal="70" zoomScaleSheetLayoutView="80" workbookViewId="0">
      <selection activeCell="C31" sqref="C31"/>
    </sheetView>
  </sheetViews>
  <sheetFormatPr defaultColWidth="9.140625" defaultRowHeight="15"/>
  <cols>
    <col min="1" max="1" width="9.140625" style="180"/>
    <col min="2" max="2" width="10.140625" style="180" customWidth="1"/>
    <col min="3" max="3" width="11.42578125" style="180" bestFit="1" customWidth="1"/>
    <col min="4" max="4" width="39.85546875" style="180" bestFit="1" customWidth="1"/>
    <col min="5" max="5" width="24.85546875" style="180" bestFit="1" customWidth="1"/>
    <col min="6" max="16384" width="9.140625" style="180"/>
  </cols>
  <sheetData>
    <row r="2" spans="1:5">
      <c r="B2" s="528" t="s">
        <v>229</v>
      </c>
      <c r="C2" s="529"/>
      <c r="D2" s="529"/>
      <c r="E2" s="530"/>
    </row>
    <row r="3" spans="1:5">
      <c r="B3" s="528" t="s">
        <v>230</v>
      </c>
      <c r="C3" s="529"/>
      <c r="D3" s="529"/>
      <c r="E3" s="530"/>
    </row>
    <row r="4" spans="1:5">
      <c r="B4" s="238"/>
      <c r="C4" s="239"/>
      <c r="D4" s="239"/>
      <c r="E4" s="240"/>
    </row>
    <row r="5" spans="1:5">
      <c r="B5" s="253" t="s">
        <v>231</v>
      </c>
      <c r="C5" s="181" t="s">
        <v>228</v>
      </c>
      <c r="D5" s="181" t="s">
        <v>340</v>
      </c>
      <c r="E5" s="181" t="s">
        <v>341</v>
      </c>
    </row>
    <row r="6" spans="1:5" ht="15.75" customHeight="1">
      <c r="B6" s="526">
        <v>7.1</v>
      </c>
      <c r="C6" s="246" t="str">
        <f>IF('Sec 7.1'!C8&gt;2, "Comply", "NC")</f>
        <v>NC</v>
      </c>
      <c r="D6" s="254" t="str">
        <f>IF('Sec 7.1'!A8=0," ",'Sec 7.1'!A8)</f>
        <v xml:space="preserve"> </v>
      </c>
      <c r="E6" s="240"/>
    </row>
    <row r="7" spans="1:5">
      <c r="B7" s="527"/>
      <c r="C7" s="246" t="str">
        <f>IF('Sec 7.1'!C12&gt;2,"Comply", "NC")</f>
        <v>NC</v>
      </c>
      <c r="D7" s="239" t="str">
        <f>IF('Sec 7.1'!A12=0," ",'Sec 7.1'!A12)</f>
        <v xml:space="preserve"> </v>
      </c>
      <c r="E7" s="240"/>
    </row>
    <row r="8" spans="1:5">
      <c r="B8" s="527"/>
      <c r="C8" s="246" t="str">
        <f>IF('Sec 7.1'!C16&gt;2,"Comply", "NC")</f>
        <v>NC</v>
      </c>
      <c r="D8" s="239" t="str">
        <f>IF('Sec 7.1'!A16=0, " ", 'Sec 7.1'!A16)</f>
        <v xml:space="preserve"> </v>
      </c>
      <c r="E8" s="240"/>
    </row>
    <row r="9" spans="1:5">
      <c r="B9" s="527"/>
      <c r="C9" s="246" t="str">
        <f>IF('Sec 7.1'!C21&gt;2,"Comply", "NC")</f>
        <v>NC</v>
      </c>
      <c r="D9" s="239" t="str">
        <f>IF('Sec 7.1'!A21=0," ",'Sec 7.1'!A21)</f>
        <v xml:space="preserve"> </v>
      </c>
      <c r="E9" s="240"/>
    </row>
    <row r="10" spans="1:5">
      <c r="B10" s="527"/>
      <c r="C10" s="246" t="str">
        <f>IF('Sec 7.1'!C25&gt;2,"Comply", "NC")</f>
        <v>NC</v>
      </c>
      <c r="D10" s="254" t="str">
        <f>IF('Sec 7.1'!A25=0, " ", 'Sec 7.1'!A25)</f>
        <v xml:space="preserve"> </v>
      </c>
      <c r="E10" s="240"/>
    </row>
    <row r="11" spans="1:5">
      <c r="B11" s="527"/>
      <c r="C11" s="246" t="str">
        <f>IF('Sec 7.1'!C29&gt;2,"Comply", "NC")</f>
        <v>NC</v>
      </c>
      <c r="D11" s="254" t="str">
        <f>IF('Sec 7.1'!A29=0, " ", 'Sec 7.1'!A29)</f>
        <v xml:space="preserve"> </v>
      </c>
      <c r="E11" s="240"/>
    </row>
    <row r="12" spans="1:5">
      <c r="B12" s="527"/>
      <c r="C12" s="246" t="str">
        <f>IF('Sec 7.1'!C33&gt;2,"Comply", "NC")</f>
        <v>NC</v>
      </c>
      <c r="D12" s="254" t="str">
        <f>IF('Sec 7.1'!A33=0, " ", 'Sec 7.1'!A33)</f>
        <v xml:space="preserve"> </v>
      </c>
      <c r="E12" s="240"/>
    </row>
    <row r="13" spans="1:5">
      <c r="B13" s="527"/>
      <c r="C13" s="246" t="str">
        <f>IF('Sec 7.1'!C37&gt;2,"Comply", "NC")</f>
        <v>NC</v>
      </c>
      <c r="D13" s="239" t="str">
        <f>IF('Sec 7.1'!A37=0, " ", 'Sec 7.1'!A37)</f>
        <v xml:space="preserve"> </v>
      </c>
      <c r="E13" s="240"/>
    </row>
    <row r="14" spans="1:5">
      <c r="B14" s="531"/>
      <c r="C14" s="246" t="str">
        <f>IF('Sec 7.1'!C41&gt;2,"Comply", "NC")</f>
        <v>NC</v>
      </c>
      <c r="D14" s="239" t="str">
        <f>IF('Sec 7.1'!A41=0, " ", 'Sec 7.1'!A41)</f>
        <v xml:space="preserve"> </v>
      </c>
      <c r="E14" s="240"/>
    </row>
    <row r="15" spans="1:5">
      <c r="A15" s="182"/>
      <c r="B15" s="231"/>
      <c r="C15" s="247"/>
      <c r="D15" s="231"/>
      <c r="E15" s="231"/>
    </row>
    <row r="16" spans="1:5" s="182" customFormat="1">
      <c r="B16" s="527" t="s">
        <v>305</v>
      </c>
      <c r="C16" s="248" t="str">
        <f>IF('Sec 7.3.1 (a)'!C9&gt;2,"COMPLY", "NC")</f>
        <v>NC</v>
      </c>
      <c r="D16" s="241" t="str">
        <f>IF('Sec 7.3.1 (a)'!A9=0," ",'Sec 7.3.1 (a)'!A9)</f>
        <v xml:space="preserve"> </v>
      </c>
      <c r="E16" s="242"/>
    </row>
    <row r="17" spans="1:5">
      <c r="B17" s="527"/>
      <c r="C17" s="248" t="str">
        <f>IF('Sec 7.3.1 (a)'!C13&gt;2,"COMPLY", "NC")</f>
        <v>NC</v>
      </c>
      <c r="D17" s="241" t="str">
        <f>IF('Sec 7.3.1 (a)'!A13=0," ",'Sec 7.3.1 (a)'!A13)</f>
        <v xml:space="preserve"> </v>
      </c>
      <c r="E17" s="240"/>
    </row>
    <row r="18" spans="1:5">
      <c r="B18" s="527"/>
      <c r="C18" s="248" t="str">
        <f>IF('Sec 7.3.1 (a)'!C17&gt;2,"COMPLY", "NC")</f>
        <v>NC</v>
      </c>
      <c r="D18" s="241" t="str">
        <f>IF('Sec 7.3.1 (a)'!A17=0," ",'Sec 7.3.1 (a)'!A17)</f>
        <v xml:space="preserve"> </v>
      </c>
      <c r="E18" s="240"/>
    </row>
    <row r="19" spans="1:5">
      <c r="B19" s="527"/>
      <c r="C19" s="248" t="str">
        <f>IF('Sec 7.3.1 (a)'!C21&gt;2,"COMPLY", "NC")</f>
        <v>NC</v>
      </c>
      <c r="D19" s="241" t="str">
        <f>IF('Sec 7.3.1 (a)'!A21=0," ",'Sec 7.3.1 (a)'!A21)</f>
        <v xml:space="preserve"> </v>
      </c>
      <c r="E19" s="240"/>
    </row>
    <row r="20" spans="1:5">
      <c r="B20" s="527"/>
      <c r="C20" s="248" t="str">
        <f>IF('Sec 7.3.1 (a)'!C25&gt;2,"COMPLY", "NC")</f>
        <v>NC</v>
      </c>
      <c r="D20" s="241" t="str">
        <f>IF('Sec 7.3.1 (a)'!A25=0," ",'Sec 7.3.1 (a)'!A25)</f>
        <v xml:space="preserve"> </v>
      </c>
      <c r="E20" s="240"/>
    </row>
    <row r="21" spans="1:5" s="182" customFormat="1">
      <c r="B21" s="527"/>
      <c r="C21" s="248" t="str">
        <f>IF('Sec 7.3.1 (a)'!C29&gt;2,"COMPLY", "NC")</f>
        <v>NC</v>
      </c>
      <c r="D21" s="241" t="str">
        <f>IF('Sec 7.3.1 (a)'!A29=0," ",'Sec 7.3.1 (a)'!A29)</f>
        <v xml:space="preserve"> </v>
      </c>
      <c r="E21" s="242"/>
    </row>
    <row r="22" spans="1:5">
      <c r="B22" s="527"/>
      <c r="C22" s="248" t="str">
        <f>IF('Sec 7.3.1 (a)'!C34&gt;2,"COMPLY", "NC")</f>
        <v>NC</v>
      </c>
      <c r="D22" s="241" t="str">
        <f>IF('Sec 7.3.1 (a)'!A34=0," ", 'Sec 7.3.1 (a)'!A34)</f>
        <v xml:space="preserve">                                                                                                                                                                                                                                               </v>
      </c>
      <c r="E22" s="240"/>
    </row>
    <row r="23" spans="1:5">
      <c r="B23" s="527"/>
      <c r="C23" s="248" t="str">
        <f>IF('Sec 7.3.1 (a)'!C38&gt;2,"COMPLY", "NC")</f>
        <v>NC</v>
      </c>
      <c r="D23" s="241" t="str">
        <f>IF('Sec 7.3.1 (a)'!A38=0," ",'Sec 7.3.1 (a)'!A38)</f>
        <v xml:space="preserve"> </v>
      </c>
      <c r="E23" s="240"/>
    </row>
    <row r="24" spans="1:5">
      <c r="B24" s="527"/>
      <c r="C24" s="248" t="str">
        <f>IF('Sec 7.3.1 (a)'!C42&gt;2,"COMPLY", "NC")</f>
        <v>NC</v>
      </c>
      <c r="D24" s="241" t="str">
        <f>IF('Sec 7.3.1 (a)'!A42=0," ",'Sec 7.3.1 (a)'!A42)</f>
        <v xml:space="preserve"> </v>
      </c>
      <c r="E24" s="240"/>
    </row>
    <row r="25" spans="1:5">
      <c r="B25" s="527"/>
      <c r="C25" s="248" t="str">
        <f>IF('Sec 7.3.1 (a)'!C47,"COMPLY", "NC")</f>
        <v>NC</v>
      </c>
      <c r="D25" s="241" t="str">
        <f>IF('Sec 7.3.1 (a)'!A47=0," ",'Sec 7.3.1 (a)'!A47)</f>
        <v xml:space="preserve"> </v>
      </c>
      <c r="E25" s="240"/>
    </row>
    <row r="26" spans="1:5">
      <c r="B26" s="527"/>
      <c r="C26" s="248" t="str">
        <f>IF('Sec 7.3.1 (a)'!C52,"COMPLY", "NC")</f>
        <v>NC</v>
      </c>
      <c r="D26" s="241" t="str">
        <f>IF('Sec 7.3.1 (a)'!A52=0," ",'Sec 7.3.1 (a)'!A52)</f>
        <v xml:space="preserve"> </v>
      </c>
      <c r="E26" s="240"/>
    </row>
    <row r="27" spans="1:5">
      <c r="B27" s="231"/>
      <c r="C27" s="247"/>
      <c r="D27" s="231"/>
      <c r="E27" s="231"/>
    </row>
    <row r="28" spans="1:5">
      <c r="B28" s="527" t="s">
        <v>306</v>
      </c>
      <c r="C28" s="246" t="str">
        <f>IF('Sec 7.3.1 (b)'!C8&gt;2,"COMPLY","NC")</f>
        <v>NC</v>
      </c>
      <c r="D28" s="241" t="str">
        <f>IF('Sec 7.3.1 (b)'!A8=0," ",'Sec 7.3.1 (b)'!A8)</f>
        <v xml:space="preserve"> </v>
      </c>
      <c r="E28" s="240"/>
    </row>
    <row r="29" spans="1:5">
      <c r="B29" s="231"/>
      <c r="C29" s="247"/>
      <c r="D29" s="231"/>
      <c r="E29" s="231"/>
    </row>
    <row r="30" spans="1:5">
      <c r="A30" s="182"/>
      <c r="B30" s="526" t="s">
        <v>339</v>
      </c>
      <c r="C30" s="246" t="str">
        <f>IF('Sec 7.3.1 (c)'!C8&gt;2,"COMPLY","NC")</f>
        <v>NC</v>
      </c>
      <c r="D30" s="241" t="str">
        <f>IF('Sec 7.3.1 (c)'!A8=0," ", 'Sec 7.3.1 (c)'!A8)</f>
        <v xml:space="preserve"> </v>
      </c>
      <c r="E30" s="240"/>
    </row>
    <row r="31" spans="1:5">
      <c r="B31" s="531"/>
      <c r="C31" s="246" t="str">
        <f>IF('Sec 7.3.1 (c)'!C12&gt;2,"COMPLY","NC")</f>
        <v>NC</v>
      </c>
      <c r="D31" s="241" t="str">
        <f>IF('Sec 7.3.1 (c)'!A16=0," ",'Sec 7.3.1 (c)'!A16)</f>
        <v xml:space="preserve"> </v>
      </c>
      <c r="E31" s="240"/>
    </row>
    <row r="32" spans="1:5">
      <c r="B32" s="231"/>
      <c r="C32" s="247"/>
      <c r="D32" s="231"/>
      <c r="E32" s="231"/>
    </row>
    <row r="33" spans="2:5">
      <c r="B33" s="527"/>
      <c r="C33" s="246" t="str">
        <f>IF('Sec 7.3.1 (d)'!C7&gt;2,"COMPLY","NC")</f>
        <v>NC</v>
      </c>
      <c r="D33" s="241" t="str">
        <f>IF('Sec 7.3.1 (d)'!A7=0," ",'Sec 7.3.1 (d)'!A7)</f>
        <v xml:space="preserve"> </v>
      </c>
      <c r="E33" s="240"/>
    </row>
    <row r="34" spans="2:5">
      <c r="B34" s="527"/>
      <c r="C34" s="246" t="str">
        <f>IF('Sec 7.3.1 (d)'!C11&gt;2,"COMPLY","NC")</f>
        <v>NC</v>
      </c>
      <c r="D34" s="241" t="str">
        <f>IF('Sec 7.3.1 (d)'!A11=0," ",'Sec 7.3.1 (d)'!A11)</f>
        <v xml:space="preserve"> </v>
      </c>
      <c r="E34" s="240"/>
    </row>
    <row r="35" spans="2:5">
      <c r="B35" s="238"/>
      <c r="C35" s="246" t="str">
        <f>IF('Sec 7.3.1 (d)'!C15&gt;2,"COMPLY","NC")</f>
        <v>NC</v>
      </c>
      <c r="D35" s="241" t="str">
        <f>IF('Sec 7.3.1 (d)'!A15=0," ",'Sec 7.3.1 (d)'!A15)</f>
        <v xml:space="preserve"> </v>
      </c>
      <c r="E35" s="240"/>
    </row>
    <row r="36" spans="2:5">
      <c r="B36" s="231"/>
      <c r="C36" s="247"/>
      <c r="D36" s="231"/>
      <c r="E36" s="231"/>
    </row>
    <row r="37" spans="2:5">
      <c r="B37" s="252" t="s">
        <v>307</v>
      </c>
      <c r="C37" s="246" t="str">
        <f>IF('Sec 7.3.1 (e)'!C8&gt;2,"COMPLY","NC")</f>
        <v>NC</v>
      </c>
      <c r="D37" s="241" t="str">
        <f>IF('Sec 7.3.1 (e)'!A8=0," ",'Sec 7.3.1 (e)'!A8)</f>
        <v xml:space="preserve"> </v>
      </c>
      <c r="E37" s="242"/>
    </row>
    <row r="38" spans="2:5">
      <c r="B38" s="231"/>
      <c r="C38" s="247"/>
      <c r="D38" s="231"/>
      <c r="E38" s="231"/>
    </row>
    <row r="39" spans="2:5">
      <c r="B39" s="527" t="s">
        <v>308</v>
      </c>
      <c r="C39" s="246" t="str">
        <f>IF('Sec 7.3.1 (f)'!C8&gt;2,"COMPLY", "NC")</f>
        <v>NC</v>
      </c>
      <c r="D39" s="241" t="str">
        <f>IF('Sec 7.3.1 (f)'!A8=0," ",'Sec 7.3.1 (f)'!A8)</f>
        <v xml:space="preserve"> </v>
      </c>
      <c r="E39" s="240"/>
    </row>
    <row r="40" spans="2:5">
      <c r="B40" s="527"/>
      <c r="C40" s="246" t="str">
        <f>IF('Sec 7.3.1 (f)'!C12&gt;2,"COMPLY", "NC")</f>
        <v>NC</v>
      </c>
      <c r="D40" s="241" t="str">
        <f>IF('Sec 7.3.1 (f)'!A12=0," ", 'Sec 7.3.1 (f)'!A12)</f>
        <v xml:space="preserve"> </v>
      </c>
      <c r="E40" s="240"/>
    </row>
    <row r="41" spans="2:5">
      <c r="B41" s="231"/>
      <c r="C41" s="247"/>
      <c r="D41" s="231"/>
      <c r="E41" s="231"/>
    </row>
    <row r="42" spans="2:5">
      <c r="B42" s="526">
        <v>9.1</v>
      </c>
      <c r="C42" s="246" t="str">
        <f>IF('Sec 9.1'!C8&gt;2,"COMPLY","NC")</f>
        <v>NC</v>
      </c>
      <c r="D42" s="241" t="str">
        <f>IF('Sec 9.1'!A8=0," ", 'Sec 9.1'!A8)</f>
        <v xml:space="preserve"> </v>
      </c>
      <c r="E42" s="240"/>
    </row>
    <row r="43" spans="2:5">
      <c r="B43" s="527"/>
      <c r="C43" s="246" t="str">
        <f>IF('Sec 9.1'!C12&gt;2,"COMPLY","NC")</f>
        <v>NC</v>
      </c>
      <c r="D43" s="241" t="str">
        <f>IF('Sec 9.1'!A12=0," ", 'Sec 9.1'!A12)</f>
        <v xml:space="preserve"> </v>
      </c>
      <c r="E43" s="240"/>
    </row>
    <row r="44" spans="2:5">
      <c r="B44" s="527"/>
      <c r="C44" s="246" t="str">
        <f>IF('Sec 9.1'!C16&gt;2,"COMPLY","NC")</f>
        <v>NC</v>
      </c>
      <c r="D44" s="241" t="str">
        <f>IF('Sec 9.1'!A16=0," ",'Sec 9.1'!A16)</f>
        <v xml:space="preserve"> </v>
      </c>
      <c r="E44" s="240"/>
    </row>
    <row r="45" spans="2:5">
      <c r="B45" s="527"/>
      <c r="C45" s="246" t="str">
        <f>IF('Sec 9.1'!C20&gt;2,"COMPLY","NC")</f>
        <v>NC</v>
      </c>
      <c r="D45" s="241" t="str">
        <f>IF('Sec 9.1'!A20=0," ",'Sec 9.1'!A20)</f>
        <v xml:space="preserve"> </v>
      </c>
      <c r="E45" s="240"/>
    </row>
    <row r="46" spans="2:5">
      <c r="B46" s="231"/>
      <c r="C46" s="247"/>
      <c r="D46" s="231"/>
      <c r="E46" s="231"/>
    </row>
    <row r="47" spans="2:5">
      <c r="B47" s="527">
        <v>10</v>
      </c>
      <c r="C47" s="246" t="str">
        <f>IF('Sec 10'!C8&gt;2,"COMPLY","NC")</f>
        <v>NC</v>
      </c>
      <c r="D47" s="241" t="str">
        <f>IF('Sec 10'!A8=0," ",'Sec 10'!A8)</f>
        <v xml:space="preserve"> </v>
      </c>
      <c r="E47" s="240"/>
    </row>
    <row r="48" spans="2:5">
      <c r="B48" s="527"/>
      <c r="C48" s="246" t="str">
        <f>IF('Sec 10'!C12&gt;2,"COMPLY","NC")</f>
        <v>NC</v>
      </c>
      <c r="D48" s="241" t="str">
        <f>IF('Sec 10'!A12=0," ", 'Sec 10'!A12)</f>
        <v xml:space="preserve"> </v>
      </c>
      <c r="E48" s="240"/>
    </row>
    <row r="49" spans="2:5">
      <c r="B49" s="527"/>
      <c r="C49" s="246" t="str">
        <f>IF('Sec 10'!C16&gt;2,"COMPLY","NC")</f>
        <v>NC</v>
      </c>
      <c r="D49" s="241" t="str">
        <f>IF('Sec 10'!A16=0," ", 'Sec 10'!A16)</f>
        <v xml:space="preserve"> </v>
      </c>
      <c r="E49" s="240"/>
    </row>
    <row r="50" spans="2:5">
      <c r="B50" s="527"/>
      <c r="C50" s="246" t="str">
        <f>IF('Sec 10'!C20&gt;2,"COMPLY","NC")</f>
        <v>NC</v>
      </c>
      <c r="D50" s="241" t="str">
        <f>IF('Sec 10'!A20=0," ", 'Sec 10'!A20)</f>
        <v xml:space="preserve"> </v>
      </c>
      <c r="E50" s="240"/>
    </row>
    <row r="51" spans="2:5">
      <c r="B51" s="231"/>
      <c r="C51" s="247"/>
      <c r="D51" s="231"/>
      <c r="E51" s="231"/>
    </row>
    <row r="52" spans="2:5">
      <c r="B52" s="243">
        <v>11</v>
      </c>
      <c r="C52" s="249" t="str">
        <f>IF('Sec 11'!C8&gt;2,"COMPLY","NC")</f>
        <v>NC</v>
      </c>
      <c r="D52" s="244" t="str">
        <f>IF('Sec 11'!A8=0," ", 'Sec 11'!A8)</f>
        <v xml:space="preserve"> </v>
      </c>
      <c r="E52" s="245"/>
    </row>
  </sheetData>
  <mergeCells count="10">
    <mergeCell ref="B42:B45"/>
    <mergeCell ref="B2:E2"/>
    <mergeCell ref="B3:E3"/>
    <mergeCell ref="B39:B40"/>
    <mergeCell ref="B47:B50"/>
    <mergeCell ref="B16:B26"/>
    <mergeCell ref="B28"/>
    <mergeCell ref="B33:B34"/>
    <mergeCell ref="B6:B14"/>
    <mergeCell ref="B30:B31"/>
  </mergeCells>
  <conditionalFormatting sqref="C6:D9 C42:D45 C47:D50 C52:D52 C14:D14 C16:D26 C28:D28 C33:D35 C37:D37 C39:D40">
    <cfRule type="expression" dxfId="6" priority="11">
      <formula>$C6="NC"</formula>
    </cfRule>
  </conditionalFormatting>
  <conditionalFormatting sqref="C30:C31">
    <cfRule type="expression" dxfId="5" priority="10">
      <formula>$C30="NC"</formula>
    </cfRule>
  </conditionalFormatting>
  <conditionalFormatting sqref="D30:D31">
    <cfRule type="expression" dxfId="4" priority="9">
      <formula>$C30="NC"</formula>
    </cfRule>
  </conditionalFormatting>
  <conditionalFormatting sqref="C10:D10">
    <cfRule type="expression" dxfId="3" priority="4">
      <formula>$C10="NC"</formula>
    </cfRule>
  </conditionalFormatting>
  <conditionalFormatting sqref="C13:D13">
    <cfRule type="expression" dxfId="2" priority="3">
      <formula>$C13="NC"</formula>
    </cfRule>
  </conditionalFormatting>
  <conditionalFormatting sqref="C12:D12">
    <cfRule type="expression" dxfId="1" priority="2">
      <formula>$C12="NC"</formula>
    </cfRule>
  </conditionalFormatting>
  <conditionalFormatting sqref="C11:D11">
    <cfRule type="expression" dxfId="0" priority="1">
      <formula>$C11="NC"</formula>
    </cfRule>
  </conditionalFormatting>
  <pageMargins left="1.0899999999999999" right="0.7" top="0.75" bottom="0.75" header="0.3" footer="0.3"/>
  <pageSetup scale="75" orientation="portrait"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FFFF00"/>
  </sheetPr>
  <dimension ref="A1:I59"/>
  <sheetViews>
    <sheetView showGridLines="0" zoomScale="60" zoomScaleNormal="60" zoomScalePageLayoutView="80" workbookViewId="0">
      <selection activeCell="D8" sqref="D8"/>
    </sheetView>
  </sheetViews>
  <sheetFormatPr defaultColWidth="9.140625" defaultRowHeight="15.75"/>
  <cols>
    <col min="1" max="1" width="18" style="226" bestFit="1" customWidth="1"/>
    <col min="2" max="2" width="17.85546875" style="227" customWidth="1"/>
    <col min="3" max="3" width="46" style="211" customWidth="1"/>
    <col min="4" max="4" width="17.42578125" style="211" customWidth="1"/>
    <col min="5" max="5" width="41" style="211" customWidth="1"/>
    <col min="6" max="6" width="18.28515625" style="211" customWidth="1"/>
    <col min="7" max="7" width="41" style="211" customWidth="1"/>
    <col min="8" max="8" width="18.140625" style="211" customWidth="1"/>
    <col min="9" max="9" width="40.42578125" style="211" customWidth="1"/>
    <col min="10" max="16384" width="9.140625" style="211"/>
  </cols>
  <sheetData>
    <row r="1" spans="1:9">
      <c r="A1" s="183"/>
      <c r="B1" s="535"/>
      <c r="C1" s="535"/>
      <c r="D1" s="535"/>
      <c r="E1" s="535"/>
      <c r="F1" s="535"/>
      <c r="G1" s="535"/>
    </row>
    <row r="2" spans="1:9" s="212" customFormat="1">
      <c r="A2" s="183"/>
      <c r="B2" s="184" t="s">
        <v>178</v>
      </c>
      <c r="C2" s="184" t="s">
        <v>159</v>
      </c>
      <c r="D2" s="184" t="s">
        <v>179</v>
      </c>
      <c r="E2" s="185" t="s">
        <v>160</v>
      </c>
      <c r="F2" s="184" t="s">
        <v>180</v>
      </c>
      <c r="G2" s="185" t="s">
        <v>161</v>
      </c>
      <c r="H2" s="186" t="s">
        <v>181</v>
      </c>
      <c r="I2" s="186" t="s">
        <v>167</v>
      </c>
    </row>
    <row r="3" spans="1:9">
      <c r="A3" s="183"/>
      <c r="B3" s="213"/>
      <c r="C3" s="213"/>
      <c r="D3" s="213"/>
      <c r="E3" s="213"/>
      <c r="F3" s="213"/>
      <c r="G3" s="213"/>
      <c r="H3" s="214"/>
      <c r="I3" s="214"/>
    </row>
    <row r="4" spans="1:9" s="216" customFormat="1" ht="28.5" customHeight="1">
      <c r="A4" s="200" t="s">
        <v>32</v>
      </c>
      <c r="B4" s="215" t="s">
        <v>32</v>
      </c>
      <c r="C4" s="215" t="s">
        <v>169</v>
      </c>
      <c r="D4" s="215" t="s">
        <v>32</v>
      </c>
      <c r="E4" s="215" t="s">
        <v>169</v>
      </c>
      <c r="F4" s="215" t="s">
        <v>32</v>
      </c>
      <c r="G4" s="215" t="s">
        <v>169</v>
      </c>
      <c r="H4" s="215" t="s">
        <v>32</v>
      </c>
      <c r="I4" s="215" t="s">
        <v>169</v>
      </c>
    </row>
    <row r="5" spans="1:9" s="216" customFormat="1" ht="47.25" customHeight="1">
      <c r="A5" s="200" t="s">
        <v>32</v>
      </c>
      <c r="B5" s="217" t="s">
        <v>32</v>
      </c>
      <c r="C5" s="215" t="s">
        <v>170</v>
      </c>
      <c r="D5" s="215" t="s">
        <v>32</v>
      </c>
      <c r="E5" s="215" t="s">
        <v>170</v>
      </c>
      <c r="F5" s="215" t="s">
        <v>32</v>
      </c>
      <c r="G5" s="215" t="s">
        <v>170</v>
      </c>
      <c r="H5" s="215" t="s">
        <v>32</v>
      </c>
      <c r="I5" s="215" t="s">
        <v>170</v>
      </c>
    </row>
    <row r="6" spans="1:9" s="173" customFormat="1" ht="52.5" customHeight="1">
      <c r="A6" s="532" t="s">
        <v>182</v>
      </c>
      <c r="B6" s="187" t="s">
        <v>46</v>
      </c>
      <c r="C6" s="188" t="s">
        <v>38</v>
      </c>
      <c r="D6" s="187" t="s">
        <v>57</v>
      </c>
      <c r="E6" s="189" t="s">
        <v>38</v>
      </c>
      <c r="F6" s="187" t="s">
        <v>100</v>
      </c>
      <c r="G6" s="189" t="s">
        <v>110</v>
      </c>
      <c r="H6" s="191" t="s">
        <v>87</v>
      </c>
      <c r="I6" s="94" t="s">
        <v>88</v>
      </c>
    </row>
    <row r="7" spans="1:9" s="173" customFormat="1" ht="52.5" customHeight="1">
      <c r="A7" s="534"/>
      <c r="B7" s="187"/>
      <c r="C7" s="188"/>
      <c r="D7" s="218"/>
      <c r="E7" s="189"/>
      <c r="F7" s="187"/>
      <c r="G7" s="189"/>
      <c r="H7" s="191" t="s">
        <v>89</v>
      </c>
      <c r="I7" s="94" t="s">
        <v>90</v>
      </c>
    </row>
    <row r="8" spans="1:9" s="173" customFormat="1" ht="52.5" customHeight="1">
      <c r="A8" s="532" t="s">
        <v>185</v>
      </c>
      <c r="B8" s="99" t="s">
        <v>118</v>
      </c>
      <c r="C8" s="94" t="s">
        <v>127</v>
      </c>
      <c r="D8" s="97" t="s">
        <v>118</v>
      </c>
      <c r="E8" s="94" t="s">
        <v>127</v>
      </c>
      <c r="F8" s="97" t="s">
        <v>118</v>
      </c>
      <c r="G8" s="94" t="s">
        <v>127</v>
      </c>
      <c r="H8" s="97" t="s">
        <v>118</v>
      </c>
      <c r="I8" s="94" t="s">
        <v>127</v>
      </c>
    </row>
    <row r="9" spans="1:9" s="173" customFormat="1" ht="52.5" customHeight="1">
      <c r="A9" s="533"/>
      <c r="B9" s="92" t="s">
        <v>119</v>
      </c>
      <c r="C9" s="94" t="s">
        <v>128</v>
      </c>
      <c r="D9" s="93" t="s">
        <v>119</v>
      </c>
      <c r="E9" s="94" t="s">
        <v>128</v>
      </c>
      <c r="F9" s="93" t="s">
        <v>119</v>
      </c>
      <c r="G9" s="94" t="s">
        <v>128</v>
      </c>
      <c r="H9" s="93" t="s">
        <v>119</v>
      </c>
      <c r="I9" s="94" t="s">
        <v>128</v>
      </c>
    </row>
    <row r="10" spans="1:9" s="173" customFormat="1" ht="99" customHeight="1">
      <c r="A10" s="533"/>
      <c r="B10" s="92" t="s">
        <v>120</v>
      </c>
      <c r="C10" s="94" t="s">
        <v>129</v>
      </c>
      <c r="D10" s="93" t="s">
        <v>120</v>
      </c>
      <c r="E10" s="94" t="s">
        <v>129</v>
      </c>
      <c r="F10" s="93" t="s">
        <v>120</v>
      </c>
      <c r="G10" s="94" t="s">
        <v>129</v>
      </c>
      <c r="H10" s="93" t="s">
        <v>120</v>
      </c>
      <c r="I10" s="94" t="s">
        <v>129</v>
      </c>
    </row>
    <row r="11" spans="1:9" s="173" customFormat="1" ht="99.75" customHeight="1">
      <c r="A11" s="533"/>
      <c r="B11" s="191"/>
      <c r="C11" s="94" t="s">
        <v>130</v>
      </c>
      <c r="D11" s="219"/>
      <c r="E11" s="94" t="s">
        <v>130</v>
      </c>
      <c r="F11" s="219"/>
      <c r="G11" s="94" t="s">
        <v>130</v>
      </c>
      <c r="H11" s="219"/>
      <c r="I11" s="94" t="s">
        <v>130</v>
      </c>
    </row>
    <row r="12" spans="1:9" s="173" customFormat="1" ht="61.5" customHeight="1">
      <c r="A12" s="534"/>
      <c r="B12" s="220"/>
      <c r="C12" s="94" t="s">
        <v>7</v>
      </c>
      <c r="D12" s="221"/>
      <c r="E12" s="94" t="s">
        <v>7</v>
      </c>
      <c r="F12" s="221"/>
      <c r="G12" s="94" t="s">
        <v>7</v>
      </c>
      <c r="H12" s="221"/>
      <c r="I12" s="94" t="s">
        <v>7</v>
      </c>
    </row>
    <row r="13" spans="1:9" s="173" customFormat="1" ht="52.5" customHeight="1">
      <c r="A13" s="532" t="s">
        <v>184</v>
      </c>
      <c r="B13" s="92" t="s">
        <v>131</v>
      </c>
      <c r="C13" s="95" t="s">
        <v>132</v>
      </c>
      <c r="D13" s="92" t="s">
        <v>131</v>
      </c>
      <c r="E13" s="95" t="s">
        <v>132</v>
      </c>
      <c r="F13" s="92" t="s">
        <v>131</v>
      </c>
      <c r="G13" s="95" t="s">
        <v>132</v>
      </c>
      <c r="H13" s="92" t="s">
        <v>131</v>
      </c>
      <c r="I13" s="94" t="s">
        <v>132</v>
      </c>
    </row>
    <row r="14" spans="1:9" s="173" customFormat="1" ht="52.5" customHeight="1">
      <c r="A14" s="533"/>
      <c r="B14" s="92" t="s">
        <v>133</v>
      </c>
      <c r="C14" s="94" t="s">
        <v>134</v>
      </c>
      <c r="D14" s="92" t="s">
        <v>133</v>
      </c>
      <c r="E14" s="94" t="s">
        <v>134</v>
      </c>
      <c r="F14" s="92" t="s">
        <v>133</v>
      </c>
      <c r="G14" s="94" t="s">
        <v>134</v>
      </c>
      <c r="H14" s="92" t="s">
        <v>133</v>
      </c>
      <c r="I14" s="94" t="s">
        <v>134</v>
      </c>
    </row>
    <row r="15" spans="1:9" s="173" customFormat="1" ht="52.5" customHeight="1">
      <c r="A15" s="533"/>
      <c r="B15" s="92" t="s">
        <v>122</v>
      </c>
      <c r="C15" s="94" t="s">
        <v>149</v>
      </c>
      <c r="D15" s="92" t="s">
        <v>122</v>
      </c>
      <c r="E15" s="94" t="s">
        <v>149</v>
      </c>
      <c r="F15" s="92" t="s">
        <v>122</v>
      </c>
      <c r="G15" s="94" t="s">
        <v>149</v>
      </c>
      <c r="H15" s="92" t="s">
        <v>122</v>
      </c>
      <c r="I15" s="94" t="s">
        <v>149</v>
      </c>
    </row>
    <row r="16" spans="1:9" s="173" customFormat="1" ht="52.5" customHeight="1">
      <c r="A16" s="534"/>
      <c r="B16" s="92" t="s">
        <v>135</v>
      </c>
      <c r="C16" s="94" t="s">
        <v>136</v>
      </c>
      <c r="D16" s="92" t="s">
        <v>135</v>
      </c>
      <c r="E16" s="94" t="s">
        <v>136</v>
      </c>
      <c r="F16" s="92" t="s">
        <v>135</v>
      </c>
      <c r="G16" s="94" t="s">
        <v>136</v>
      </c>
      <c r="H16" s="92" t="s">
        <v>135</v>
      </c>
      <c r="I16" s="94" t="s">
        <v>136</v>
      </c>
    </row>
    <row r="17" spans="1:9" s="173" customFormat="1" ht="75" customHeight="1">
      <c r="A17" s="532" t="s">
        <v>183</v>
      </c>
      <c r="B17" s="92" t="s">
        <v>147</v>
      </c>
      <c r="C17" s="94" t="s">
        <v>143</v>
      </c>
      <c r="D17" s="91" t="s">
        <v>147</v>
      </c>
      <c r="E17" s="94" t="s">
        <v>143</v>
      </c>
      <c r="F17" s="91" t="s">
        <v>147</v>
      </c>
      <c r="G17" s="94" t="s">
        <v>143</v>
      </c>
      <c r="H17" s="91" t="s">
        <v>147</v>
      </c>
      <c r="I17" s="94" t="s">
        <v>143</v>
      </c>
    </row>
    <row r="18" spans="1:9" s="173" customFormat="1" ht="52.5" customHeight="1">
      <c r="A18" s="533"/>
      <c r="B18" s="222" t="s">
        <v>145</v>
      </c>
      <c r="C18" s="94" t="s">
        <v>144</v>
      </c>
      <c r="D18" s="223" t="s">
        <v>145</v>
      </c>
      <c r="E18" s="94" t="s">
        <v>144</v>
      </c>
      <c r="F18" s="223" t="s">
        <v>145</v>
      </c>
      <c r="G18" s="94" t="s">
        <v>144</v>
      </c>
      <c r="H18" s="223" t="s">
        <v>145</v>
      </c>
      <c r="I18" s="94" t="s">
        <v>144</v>
      </c>
    </row>
    <row r="19" spans="1:9" s="173" customFormat="1" ht="52.5" customHeight="1">
      <c r="A19" s="533"/>
      <c r="B19" s="92" t="s">
        <v>146</v>
      </c>
      <c r="C19" s="94" t="s">
        <v>148</v>
      </c>
      <c r="D19" s="92" t="s">
        <v>146</v>
      </c>
      <c r="E19" s="94" t="s">
        <v>148</v>
      </c>
      <c r="F19" s="92" t="s">
        <v>146</v>
      </c>
      <c r="G19" s="94" t="s">
        <v>148</v>
      </c>
      <c r="H19" s="92" t="s">
        <v>146</v>
      </c>
      <c r="I19" s="94" t="s">
        <v>148</v>
      </c>
    </row>
    <row r="20" spans="1:9" s="173" customFormat="1" ht="52.5" customHeight="1">
      <c r="A20" s="534"/>
      <c r="B20" s="92" t="s">
        <v>121</v>
      </c>
      <c r="C20" s="94" t="s">
        <v>4</v>
      </c>
      <c r="D20" s="92" t="s">
        <v>121</v>
      </c>
      <c r="E20" s="94" t="s">
        <v>4</v>
      </c>
      <c r="F20" s="92" t="s">
        <v>121</v>
      </c>
      <c r="G20" s="94" t="s">
        <v>4</v>
      </c>
      <c r="H20" s="92" t="s">
        <v>121</v>
      </c>
      <c r="I20" s="94" t="s">
        <v>4</v>
      </c>
    </row>
    <row r="21" spans="1:9" s="173" customFormat="1" ht="90" customHeight="1">
      <c r="A21" s="532" t="s">
        <v>1</v>
      </c>
      <c r="B21" s="187"/>
      <c r="C21" s="188"/>
      <c r="D21" s="187" t="s">
        <v>58</v>
      </c>
      <c r="E21" s="189" t="s">
        <v>67</v>
      </c>
      <c r="F21" s="187" t="s">
        <v>101</v>
      </c>
      <c r="G21" s="189" t="s">
        <v>111</v>
      </c>
      <c r="H21" s="191" t="s">
        <v>96</v>
      </c>
      <c r="I21" s="94" t="s">
        <v>97</v>
      </c>
    </row>
    <row r="22" spans="1:9" s="173" customFormat="1" ht="87" customHeight="1">
      <c r="A22" s="534"/>
      <c r="B22" s="187"/>
      <c r="C22" s="188"/>
      <c r="D22" s="187"/>
      <c r="E22" s="189"/>
      <c r="F22" s="187"/>
      <c r="G22" s="189"/>
      <c r="H22" s="191" t="s">
        <v>85</v>
      </c>
      <c r="I22" s="94" t="s">
        <v>86</v>
      </c>
    </row>
    <row r="23" spans="1:9" s="173" customFormat="1" ht="87" customHeight="1">
      <c r="A23" s="183" t="s">
        <v>2</v>
      </c>
      <c r="B23" s="187"/>
      <c r="C23" s="188"/>
      <c r="D23" s="187"/>
      <c r="E23" s="189"/>
      <c r="F23" s="187"/>
      <c r="G23" s="189"/>
      <c r="H23" s="92" t="s">
        <v>80</v>
      </c>
      <c r="I23" s="94" t="s">
        <v>81</v>
      </c>
    </row>
    <row r="24" spans="1:9" s="173" customFormat="1" ht="89.25">
      <c r="A24" s="183" t="s">
        <v>186</v>
      </c>
      <c r="B24" s="187" t="s">
        <v>45</v>
      </c>
      <c r="C24" s="188" t="s">
        <v>321</v>
      </c>
      <c r="D24" s="187" t="s">
        <v>56</v>
      </c>
      <c r="E24" s="189" t="s">
        <v>322</v>
      </c>
      <c r="F24" s="187" t="s">
        <v>171</v>
      </c>
      <c r="G24" s="189" t="s">
        <v>323</v>
      </c>
      <c r="H24" s="92" t="s">
        <v>83</v>
      </c>
      <c r="I24" s="94" t="s">
        <v>84</v>
      </c>
    </row>
    <row r="25" spans="1:9" s="173" customFormat="1" ht="75" customHeight="1">
      <c r="A25" s="183" t="s">
        <v>187</v>
      </c>
      <c r="B25" s="187" t="s">
        <v>172</v>
      </c>
      <c r="C25" s="188" t="s">
        <v>324</v>
      </c>
      <c r="D25" s="187" t="s">
        <v>173</v>
      </c>
      <c r="E25" s="189" t="s">
        <v>325</v>
      </c>
      <c r="F25" s="187" t="s">
        <v>174</v>
      </c>
      <c r="G25" s="189" t="s">
        <v>326</v>
      </c>
      <c r="H25" s="92" t="s">
        <v>92</v>
      </c>
      <c r="I25" s="94" t="s">
        <v>93</v>
      </c>
    </row>
    <row r="26" spans="1:9" s="216" customFormat="1" ht="51">
      <c r="A26" s="200"/>
      <c r="B26" s="215"/>
      <c r="C26" s="215"/>
      <c r="D26" s="215"/>
      <c r="E26" s="215"/>
      <c r="F26" s="215"/>
      <c r="G26" s="215"/>
      <c r="H26" s="191" t="s">
        <v>94</v>
      </c>
      <c r="I26" s="94" t="s">
        <v>95</v>
      </c>
    </row>
    <row r="27" spans="1:9">
      <c r="A27" s="224"/>
      <c r="B27" s="213"/>
      <c r="C27" s="213"/>
      <c r="D27" s="213"/>
      <c r="E27" s="213"/>
      <c r="F27" s="213"/>
      <c r="G27" s="213"/>
      <c r="H27" s="225"/>
      <c r="I27" s="225"/>
    </row>
    <row r="28" spans="1:9" s="212" customFormat="1">
      <c r="A28" s="183"/>
      <c r="B28" s="184">
        <v>4</v>
      </c>
      <c r="C28" s="184" t="s">
        <v>159</v>
      </c>
      <c r="D28" s="184">
        <v>5</v>
      </c>
      <c r="E28" s="185" t="s">
        <v>160</v>
      </c>
      <c r="F28" s="184">
        <v>7</v>
      </c>
      <c r="G28" s="185" t="s">
        <v>161</v>
      </c>
      <c r="H28" s="186" t="s">
        <v>167</v>
      </c>
      <c r="I28" s="186"/>
    </row>
    <row r="29" spans="1:9" s="173" customFormat="1" ht="82.5" customHeight="1">
      <c r="A29" s="183" t="s">
        <v>188</v>
      </c>
      <c r="B29" s="187" t="s">
        <v>175</v>
      </c>
      <c r="C29" s="188" t="s">
        <v>248</v>
      </c>
      <c r="D29" s="187" t="s">
        <v>54</v>
      </c>
      <c r="E29" s="189" t="s">
        <v>249</v>
      </c>
      <c r="F29" s="187" t="s">
        <v>109</v>
      </c>
      <c r="G29" s="189" t="s">
        <v>250</v>
      </c>
      <c r="H29" s="190" t="s">
        <v>77</v>
      </c>
      <c r="I29" s="95" t="s">
        <v>82</v>
      </c>
    </row>
    <row r="30" spans="1:9" s="173" customFormat="1" ht="58.5" customHeight="1">
      <c r="A30" s="183" t="s">
        <v>189</v>
      </c>
      <c r="B30" s="187" t="s">
        <v>44</v>
      </c>
      <c r="C30" s="188" t="s">
        <v>251</v>
      </c>
      <c r="D30" s="187" t="s">
        <v>55</v>
      </c>
      <c r="E30" s="189" t="s">
        <v>251</v>
      </c>
      <c r="F30" s="187" t="s">
        <v>99</v>
      </c>
      <c r="G30" s="189" t="s">
        <v>252</v>
      </c>
      <c r="H30" s="191" t="s">
        <v>78</v>
      </c>
      <c r="I30" s="94" t="s">
        <v>79</v>
      </c>
    </row>
    <row r="31" spans="1:9" s="173" customFormat="1" ht="71.25" customHeight="1">
      <c r="A31" s="183"/>
      <c r="B31" s="187"/>
      <c r="C31" s="188"/>
      <c r="D31" s="187" t="s">
        <v>59</v>
      </c>
      <c r="E31" s="189" t="s">
        <v>68</v>
      </c>
      <c r="F31" s="192"/>
      <c r="G31" s="192"/>
      <c r="H31" s="92" t="s">
        <v>98</v>
      </c>
      <c r="I31" s="94" t="s">
        <v>6</v>
      </c>
    </row>
    <row r="32" spans="1:9" s="173" customFormat="1" ht="57" customHeight="1">
      <c r="A32" s="183" t="s">
        <v>190</v>
      </c>
      <c r="B32" s="187" t="s">
        <v>47</v>
      </c>
      <c r="C32" s="188" t="s">
        <v>39</v>
      </c>
      <c r="D32" s="187" t="s">
        <v>60</v>
      </c>
      <c r="E32" s="189" t="s">
        <v>39</v>
      </c>
      <c r="F32" s="187"/>
      <c r="G32" s="189"/>
      <c r="H32" s="193"/>
      <c r="I32" s="94"/>
    </row>
    <row r="33" spans="1:9" s="173" customFormat="1" ht="85.5" customHeight="1">
      <c r="A33" s="183" t="s">
        <v>191</v>
      </c>
      <c r="B33" s="187" t="s">
        <v>48</v>
      </c>
      <c r="C33" s="188" t="s">
        <v>40</v>
      </c>
      <c r="D33" s="187" t="s">
        <v>76</v>
      </c>
      <c r="E33" s="189" t="s">
        <v>40</v>
      </c>
      <c r="F33" s="187"/>
      <c r="G33" s="189"/>
      <c r="H33" s="193"/>
      <c r="I33" s="193"/>
    </row>
    <row r="34" spans="1:9" s="173" customFormat="1" ht="51" customHeight="1">
      <c r="A34" s="183"/>
      <c r="B34" s="187" t="s">
        <v>176</v>
      </c>
      <c r="C34" s="188" t="s">
        <v>162</v>
      </c>
      <c r="D34" s="187" t="s">
        <v>62</v>
      </c>
      <c r="E34" s="189" t="s">
        <v>163</v>
      </c>
      <c r="F34" s="187"/>
      <c r="G34" s="210"/>
      <c r="H34" s="193"/>
      <c r="I34" s="194"/>
    </row>
    <row r="35" spans="1:9" s="173" customFormat="1" ht="136.5" customHeight="1">
      <c r="A35" s="183"/>
      <c r="B35" s="187"/>
      <c r="C35" s="188"/>
      <c r="D35" s="187"/>
      <c r="E35" s="189"/>
      <c r="F35" s="187" t="s">
        <v>102</v>
      </c>
      <c r="G35" s="210" t="s">
        <v>112</v>
      </c>
      <c r="H35" s="92" t="s">
        <v>168</v>
      </c>
      <c r="I35" s="94" t="s">
        <v>91</v>
      </c>
    </row>
    <row r="36" spans="1:9" s="173" customFormat="1" ht="89.25">
      <c r="A36" s="183"/>
      <c r="B36" s="187" t="s">
        <v>50</v>
      </c>
      <c r="C36" s="188" t="s">
        <v>253</v>
      </c>
      <c r="D36" s="187" t="s">
        <v>63</v>
      </c>
      <c r="E36" s="188" t="s">
        <v>254</v>
      </c>
      <c r="F36" s="187" t="s">
        <v>104</v>
      </c>
      <c r="G36" s="210" t="s">
        <v>255</v>
      </c>
      <c r="H36" s="193"/>
      <c r="I36" s="94"/>
    </row>
    <row r="37" spans="1:9" s="173" customFormat="1" ht="102">
      <c r="A37" s="183"/>
      <c r="B37" s="187" t="s">
        <v>177</v>
      </c>
      <c r="C37" s="188" t="s">
        <v>256</v>
      </c>
      <c r="D37" s="187" t="s">
        <v>64</v>
      </c>
      <c r="E37" s="189" t="s">
        <v>257</v>
      </c>
      <c r="F37" s="187"/>
      <c r="G37" s="210"/>
      <c r="H37" s="193"/>
      <c r="I37" s="193"/>
    </row>
    <row r="38" spans="1:9" s="173" customFormat="1" ht="71.25" customHeight="1">
      <c r="A38" s="183"/>
      <c r="B38" s="187" t="s">
        <v>51</v>
      </c>
      <c r="C38" s="188" t="s">
        <v>42</v>
      </c>
      <c r="D38" s="187" t="s">
        <v>65</v>
      </c>
      <c r="E38" s="189" t="s">
        <v>42</v>
      </c>
      <c r="F38" s="192"/>
      <c r="G38" s="195"/>
      <c r="H38" s="193"/>
      <c r="I38" s="193"/>
    </row>
    <row r="39" spans="1:9" s="173" customFormat="1" ht="63.75">
      <c r="A39" s="183"/>
      <c r="B39" s="187"/>
      <c r="C39" s="188"/>
      <c r="D39" s="187" t="s">
        <v>66</v>
      </c>
      <c r="E39" s="189" t="s">
        <v>33</v>
      </c>
      <c r="F39" s="193"/>
      <c r="G39" s="193"/>
      <c r="H39" s="193"/>
      <c r="I39" s="193"/>
    </row>
    <row r="40" spans="1:9" s="173" customFormat="1" ht="63.75" customHeight="1">
      <c r="A40" s="183" t="s">
        <v>3</v>
      </c>
      <c r="B40" s="187" t="s">
        <v>258</v>
      </c>
      <c r="C40" s="188" t="s">
        <v>164</v>
      </c>
      <c r="D40" s="196" t="s">
        <v>259</v>
      </c>
      <c r="E40" s="188" t="s">
        <v>70</v>
      </c>
      <c r="F40" s="187" t="s">
        <v>103</v>
      </c>
      <c r="G40" s="210" t="s">
        <v>113</v>
      </c>
      <c r="H40" s="193"/>
      <c r="I40" s="193"/>
    </row>
    <row r="41" spans="1:9" s="173" customFormat="1" ht="46.5" customHeight="1">
      <c r="A41" s="183"/>
      <c r="B41" s="187"/>
      <c r="C41" s="188" t="s">
        <v>71</v>
      </c>
      <c r="D41" s="197"/>
      <c r="E41" s="188" t="s">
        <v>71</v>
      </c>
      <c r="F41" s="192"/>
      <c r="G41" s="195"/>
      <c r="H41" s="193"/>
      <c r="I41" s="193"/>
    </row>
    <row r="42" spans="1:9" s="173" customFormat="1" ht="74.25" customHeight="1">
      <c r="A42" s="183"/>
      <c r="B42" s="192"/>
      <c r="C42" s="188" t="s">
        <v>72</v>
      </c>
      <c r="D42" s="198"/>
      <c r="E42" s="188" t="s">
        <v>72</v>
      </c>
      <c r="F42" s="192"/>
      <c r="G42" s="195"/>
      <c r="H42" s="193"/>
      <c r="I42" s="193"/>
    </row>
    <row r="43" spans="1:9" s="173" customFormat="1" ht="102.75" customHeight="1">
      <c r="A43" s="183"/>
      <c r="B43" s="187" t="s">
        <v>199</v>
      </c>
      <c r="C43" s="188" t="s">
        <v>43</v>
      </c>
      <c r="D43" s="187" t="s">
        <v>198</v>
      </c>
      <c r="E43" s="188" t="s">
        <v>73</v>
      </c>
      <c r="F43" s="192"/>
      <c r="G43" s="195"/>
      <c r="H43" s="193"/>
      <c r="I43" s="193"/>
    </row>
    <row r="44" spans="1:9" s="173" customFormat="1" ht="57" customHeight="1">
      <c r="A44" s="183"/>
      <c r="B44" s="187" t="s">
        <v>197</v>
      </c>
      <c r="C44" s="188" t="s">
        <v>165</v>
      </c>
      <c r="D44" s="196" t="s">
        <v>196</v>
      </c>
      <c r="E44" s="189" t="s">
        <v>74</v>
      </c>
      <c r="F44" s="187" t="s">
        <v>108</v>
      </c>
      <c r="G44" s="210" t="s">
        <v>117</v>
      </c>
      <c r="H44" s="193"/>
      <c r="I44" s="193"/>
    </row>
    <row r="45" spans="1:9" s="173" customFormat="1" ht="40.5" customHeight="1">
      <c r="A45" s="183"/>
      <c r="B45" s="187"/>
      <c r="C45" s="188" t="s">
        <v>166</v>
      </c>
      <c r="D45" s="197"/>
      <c r="E45" s="189" t="s">
        <v>75</v>
      </c>
      <c r="F45" s="192"/>
      <c r="G45" s="195"/>
      <c r="H45" s="193"/>
      <c r="I45" s="193"/>
    </row>
    <row r="46" spans="1:9" ht="64.5" customHeight="1">
      <c r="A46" s="183"/>
      <c r="B46" s="187"/>
      <c r="C46" s="188" t="s">
        <v>260</v>
      </c>
      <c r="D46" s="198"/>
      <c r="E46" s="189" t="s">
        <v>260</v>
      </c>
      <c r="F46" s="187" t="s">
        <v>106</v>
      </c>
      <c r="G46" s="210" t="s">
        <v>115</v>
      </c>
      <c r="H46" s="199"/>
      <c r="I46" s="199"/>
    </row>
    <row r="47" spans="1:9" s="216" customFormat="1" ht="86.25" customHeight="1">
      <c r="A47" s="200"/>
      <c r="B47" s="187"/>
      <c r="C47" s="189"/>
      <c r="D47" s="187" t="s">
        <v>261</v>
      </c>
      <c r="E47" s="189" t="s">
        <v>262</v>
      </c>
      <c r="F47" s="187" t="s">
        <v>107</v>
      </c>
      <c r="G47" s="210" t="s">
        <v>116</v>
      </c>
      <c r="H47" s="201"/>
      <c r="I47" s="201"/>
    </row>
    <row r="48" spans="1:9" s="216" customFormat="1" ht="55.5" customHeight="1">
      <c r="A48" s="200"/>
      <c r="B48" s="201"/>
      <c r="C48" s="201"/>
      <c r="D48" s="202"/>
      <c r="E48" s="202"/>
      <c r="F48" s="187" t="s">
        <v>105</v>
      </c>
      <c r="G48" s="210" t="s">
        <v>114</v>
      </c>
      <c r="H48" s="201"/>
      <c r="I48" s="201"/>
    </row>
    <row r="49" spans="1:9" s="216" customFormat="1" ht="69" customHeight="1">
      <c r="A49" s="200" t="s">
        <v>193</v>
      </c>
      <c r="B49" s="92" t="s">
        <v>151</v>
      </c>
      <c r="C49" s="94" t="s">
        <v>152</v>
      </c>
      <c r="D49" s="92" t="s">
        <v>151</v>
      </c>
      <c r="E49" s="94" t="s">
        <v>152</v>
      </c>
      <c r="F49" s="92" t="s">
        <v>151</v>
      </c>
      <c r="G49" s="203" t="s">
        <v>152</v>
      </c>
      <c r="H49" s="92"/>
      <c r="I49" s="94"/>
    </row>
    <row r="50" spans="1:9" s="216" customFormat="1" ht="127.5" customHeight="1">
      <c r="A50" s="200" t="s">
        <v>194</v>
      </c>
      <c r="B50" s="191" t="s">
        <v>153</v>
      </c>
      <c r="C50" s="203" t="s">
        <v>150</v>
      </c>
      <c r="D50" s="204" t="s">
        <v>153</v>
      </c>
      <c r="E50" s="205" t="s">
        <v>150</v>
      </c>
      <c r="F50" s="204" t="s">
        <v>153</v>
      </c>
      <c r="G50" s="203" t="s">
        <v>150</v>
      </c>
      <c r="H50" s="201"/>
      <c r="I50" s="201"/>
    </row>
    <row r="51" spans="1:9" s="173" customFormat="1" ht="51.75" customHeight="1">
      <c r="A51" s="532" t="s">
        <v>192</v>
      </c>
      <c r="B51" s="187" t="s">
        <v>49</v>
      </c>
      <c r="C51" s="188" t="s">
        <v>41</v>
      </c>
      <c r="D51" s="187" t="s">
        <v>61</v>
      </c>
      <c r="E51" s="189" t="s">
        <v>69</v>
      </c>
      <c r="F51" s="187"/>
      <c r="G51" s="210"/>
      <c r="H51" s="193"/>
      <c r="I51" s="193"/>
    </row>
    <row r="52" spans="1:9" s="216" customFormat="1" ht="63.75">
      <c r="A52" s="533"/>
      <c r="B52" s="92" t="s">
        <v>123</v>
      </c>
      <c r="C52" s="96" t="s">
        <v>0</v>
      </c>
      <c r="D52" s="92" t="s">
        <v>123</v>
      </c>
      <c r="E52" s="95" t="s">
        <v>0</v>
      </c>
      <c r="F52" s="92" t="s">
        <v>123</v>
      </c>
      <c r="G52" s="96" t="s">
        <v>0</v>
      </c>
      <c r="H52" s="98" t="s">
        <v>123</v>
      </c>
      <c r="I52" s="96" t="s">
        <v>0</v>
      </c>
    </row>
    <row r="53" spans="1:9" s="216" customFormat="1" ht="51">
      <c r="A53" s="533"/>
      <c r="B53" s="92" t="s">
        <v>138</v>
      </c>
      <c r="C53" s="95" t="s">
        <v>137</v>
      </c>
      <c r="D53" s="93" t="s">
        <v>138</v>
      </c>
      <c r="E53" s="95" t="s">
        <v>137</v>
      </c>
      <c r="F53" s="93" t="s">
        <v>138</v>
      </c>
      <c r="G53" s="95" t="s">
        <v>137</v>
      </c>
      <c r="H53" s="93" t="s">
        <v>138</v>
      </c>
      <c r="I53" s="95" t="s">
        <v>137</v>
      </c>
    </row>
    <row r="54" spans="1:9" s="216" customFormat="1" ht="38.25" customHeight="1">
      <c r="A54" s="533"/>
      <c r="B54" s="92" t="s">
        <v>139</v>
      </c>
      <c r="C54" s="94" t="s">
        <v>5</v>
      </c>
      <c r="D54" s="91" t="s">
        <v>139</v>
      </c>
      <c r="E54" s="94" t="s">
        <v>5</v>
      </c>
      <c r="F54" s="91" t="s">
        <v>139</v>
      </c>
      <c r="G54" s="94" t="s">
        <v>5</v>
      </c>
      <c r="H54" s="91" t="s">
        <v>139</v>
      </c>
      <c r="I54" s="94" t="s">
        <v>5</v>
      </c>
    </row>
    <row r="55" spans="1:9" s="216" customFormat="1" ht="89.25">
      <c r="A55" s="533"/>
      <c r="B55" s="92" t="s">
        <v>124</v>
      </c>
      <c r="C55" s="94" t="s">
        <v>140</v>
      </c>
      <c r="D55" s="91" t="s">
        <v>124</v>
      </c>
      <c r="E55" s="94" t="s">
        <v>140</v>
      </c>
      <c r="F55" s="91" t="s">
        <v>124</v>
      </c>
      <c r="G55" s="94" t="s">
        <v>140</v>
      </c>
      <c r="H55" s="91" t="s">
        <v>124</v>
      </c>
      <c r="I55" s="94" t="s">
        <v>140</v>
      </c>
    </row>
    <row r="56" spans="1:9" s="216" customFormat="1" ht="63.75" customHeight="1">
      <c r="A56" s="533"/>
      <c r="B56" s="92" t="s">
        <v>125</v>
      </c>
      <c r="C56" s="94" t="s">
        <v>141</v>
      </c>
      <c r="D56" s="91" t="s">
        <v>125</v>
      </c>
      <c r="E56" s="94" t="s">
        <v>141</v>
      </c>
      <c r="F56" s="91" t="s">
        <v>125</v>
      </c>
      <c r="G56" s="94" t="s">
        <v>141</v>
      </c>
      <c r="H56" s="91" t="s">
        <v>125</v>
      </c>
      <c r="I56" s="94" t="s">
        <v>141</v>
      </c>
    </row>
    <row r="57" spans="1:9" s="216" customFormat="1" ht="89.25">
      <c r="A57" s="534"/>
      <c r="B57" s="92" t="s">
        <v>126</v>
      </c>
      <c r="C57" s="94" t="s">
        <v>142</v>
      </c>
      <c r="D57" s="92" t="s">
        <v>126</v>
      </c>
      <c r="E57" s="94" t="s">
        <v>142</v>
      </c>
      <c r="F57" s="92" t="s">
        <v>126</v>
      </c>
      <c r="G57" s="94" t="s">
        <v>142</v>
      </c>
      <c r="H57" s="92" t="s">
        <v>126</v>
      </c>
      <c r="I57" s="94" t="s">
        <v>142</v>
      </c>
    </row>
    <row r="58" spans="1:9" s="216" customFormat="1" ht="108" customHeight="1">
      <c r="A58" s="200" t="s">
        <v>34</v>
      </c>
      <c r="B58" s="92" t="s">
        <v>154</v>
      </c>
      <c r="C58" s="95" t="s">
        <v>263</v>
      </c>
      <c r="D58" s="92" t="s">
        <v>154</v>
      </c>
      <c r="E58" s="95" t="s">
        <v>264</v>
      </c>
      <c r="F58" s="92" t="s">
        <v>154</v>
      </c>
      <c r="G58" s="94" t="s">
        <v>265</v>
      </c>
      <c r="H58" s="201"/>
      <c r="I58" s="201"/>
    </row>
    <row r="59" spans="1:9" s="216" customFormat="1" ht="107.25" customHeight="1">
      <c r="A59" s="200" t="s">
        <v>195</v>
      </c>
      <c r="B59" s="92" t="s">
        <v>156</v>
      </c>
      <c r="C59" s="206" t="s">
        <v>155</v>
      </c>
      <c r="D59" s="98" t="s">
        <v>156</v>
      </c>
      <c r="E59" s="206" t="s">
        <v>155</v>
      </c>
      <c r="F59" s="98" t="s">
        <v>156</v>
      </c>
      <c r="G59" s="207" t="s">
        <v>155</v>
      </c>
      <c r="H59" s="201"/>
      <c r="I59" s="201"/>
    </row>
  </sheetData>
  <mergeCells count="7">
    <mergeCell ref="A51:A57"/>
    <mergeCell ref="B1:G1"/>
    <mergeCell ref="A17:A20"/>
    <mergeCell ref="A8:A12"/>
    <mergeCell ref="A6:A7"/>
    <mergeCell ref="A13:A16"/>
    <mergeCell ref="A21:A22"/>
  </mergeCells>
  <printOptions horizontalCentered="1"/>
  <pageMargins left="0.19685039370078741" right="0.19685039370078741" top="0.39370078740157483" bottom="0.19685039370078741" header="0.31496062992125984" footer="0.15748031496062992"/>
  <pageSetup paperSize="9" scale="70" orientation="landscape" r:id="rId1"/>
  <extLst>
    <ext xmlns:mx="http://schemas.microsoft.com/office/mac/excel/2008/main" uri="{64002731-A6B0-56B0-2670-7721B7C09600}">
      <mx:PLV Mode="0" OnePage="0" WScale="0"/>
    </ext>
  </extLst>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6D1424-0217-4B84-BB1A-08186F14255A}">
  <dimension ref="A2:J96"/>
  <sheetViews>
    <sheetView workbookViewId="0">
      <selection activeCell="G3" sqref="G3:J3"/>
    </sheetView>
  </sheetViews>
  <sheetFormatPr defaultRowHeight="15"/>
  <sheetData>
    <row r="2" spans="1:10">
      <c r="A2" s="255" t="s">
        <v>406</v>
      </c>
      <c r="B2" s="542" t="s">
        <v>407</v>
      </c>
      <c r="C2" s="543"/>
      <c r="D2" s="543"/>
      <c r="E2" s="543"/>
      <c r="F2" s="544"/>
      <c r="G2" s="542" t="s">
        <v>16</v>
      </c>
      <c r="H2" s="543"/>
      <c r="I2" s="543"/>
      <c r="J2" s="544"/>
    </row>
    <row r="3" spans="1:10" ht="145.15" customHeight="1">
      <c r="A3" s="267" t="s">
        <v>410</v>
      </c>
      <c r="B3" s="260"/>
      <c r="C3" s="261"/>
      <c r="D3" s="261"/>
      <c r="E3" s="261"/>
      <c r="F3" s="261"/>
      <c r="G3" s="548" t="s">
        <v>412</v>
      </c>
      <c r="H3" s="549"/>
      <c r="I3" s="549"/>
      <c r="J3" s="550"/>
    </row>
    <row r="4" spans="1:10" ht="14.65" customHeight="1">
      <c r="A4" s="259"/>
      <c r="B4" s="256"/>
      <c r="C4" s="257"/>
      <c r="D4" s="257"/>
      <c r="E4" s="257"/>
      <c r="F4" s="257"/>
      <c r="G4" s="536" t="s">
        <v>413</v>
      </c>
      <c r="H4" s="537"/>
      <c r="I4" s="537"/>
      <c r="J4" s="538"/>
    </row>
    <row r="5" spans="1:10">
      <c r="A5" s="259" t="s">
        <v>411</v>
      </c>
      <c r="B5" s="260"/>
      <c r="C5" s="261"/>
      <c r="D5" s="261"/>
      <c r="E5" s="261"/>
      <c r="F5" s="261"/>
      <c r="G5" s="539"/>
      <c r="H5" s="540"/>
      <c r="I5" s="540"/>
      <c r="J5" s="541"/>
    </row>
    <row r="6" spans="1:10" ht="14.65" customHeight="1">
      <c r="A6" s="259"/>
      <c r="B6" s="260"/>
      <c r="C6" s="261"/>
      <c r="D6" s="261"/>
      <c r="E6" s="261"/>
      <c r="F6" s="261"/>
      <c r="G6" s="539"/>
      <c r="H6" s="540"/>
      <c r="I6" s="540"/>
      <c r="J6" s="541"/>
    </row>
    <row r="7" spans="1:10">
      <c r="A7" s="259"/>
      <c r="B7" s="260"/>
      <c r="C7" s="261"/>
      <c r="D7" s="261"/>
      <c r="E7" s="261"/>
      <c r="F7" s="261"/>
      <c r="G7" s="539"/>
      <c r="H7" s="540"/>
      <c r="I7" s="540"/>
      <c r="J7" s="541"/>
    </row>
    <row r="8" spans="1:10">
      <c r="A8" s="259"/>
      <c r="B8" s="260"/>
      <c r="C8" s="261"/>
      <c r="D8" s="261"/>
      <c r="E8" s="261"/>
      <c r="F8" s="261"/>
      <c r="G8" s="539"/>
      <c r="H8" s="540"/>
      <c r="I8" s="540"/>
      <c r="J8" s="541"/>
    </row>
    <row r="9" spans="1:10" ht="13.5" customHeight="1">
      <c r="A9" s="259"/>
      <c r="B9" s="260"/>
      <c r="C9" s="261"/>
      <c r="D9" s="261"/>
      <c r="E9" s="261"/>
      <c r="F9" s="261"/>
      <c r="G9" s="539"/>
      <c r="H9" s="540"/>
      <c r="I9" s="540"/>
      <c r="J9" s="541"/>
    </row>
    <row r="10" spans="1:10">
      <c r="A10" s="259"/>
      <c r="B10" s="260"/>
      <c r="C10" s="261"/>
      <c r="D10" s="261"/>
      <c r="E10" s="261"/>
      <c r="F10" s="261"/>
      <c r="G10" s="539"/>
      <c r="H10" s="540"/>
      <c r="I10" s="540"/>
      <c r="J10" s="541"/>
    </row>
    <row r="11" spans="1:10">
      <c r="A11" s="259"/>
      <c r="B11" s="260"/>
      <c r="C11" s="261"/>
      <c r="D11" s="261"/>
      <c r="E11" s="261"/>
      <c r="F11" s="261"/>
      <c r="G11" s="539"/>
      <c r="H11" s="540"/>
      <c r="I11" s="540"/>
      <c r="J11" s="541"/>
    </row>
    <row r="12" spans="1:10" ht="14.65" customHeight="1">
      <c r="A12" s="259"/>
      <c r="B12" s="260"/>
      <c r="C12" s="261"/>
      <c r="D12" s="261"/>
      <c r="E12" s="261"/>
      <c r="F12" s="261"/>
      <c r="G12" s="539"/>
      <c r="H12" s="540"/>
      <c r="I12" s="540"/>
      <c r="J12" s="541"/>
    </row>
    <row r="13" spans="1:10">
      <c r="A13" s="259"/>
      <c r="B13" s="260"/>
      <c r="C13" s="261"/>
      <c r="D13" s="261"/>
      <c r="E13" s="261"/>
      <c r="F13" s="261"/>
      <c r="G13" s="539"/>
      <c r="H13" s="540"/>
      <c r="I13" s="540"/>
      <c r="J13" s="541"/>
    </row>
    <row r="14" spans="1:10">
      <c r="A14" s="259"/>
      <c r="B14" s="260"/>
      <c r="C14" s="261"/>
      <c r="D14" s="261"/>
      <c r="E14" s="261"/>
      <c r="F14" s="261"/>
      <c r="G14" s="539"/>
      <c r="H14" s="540"/>
      <c r="I14" s="540"/>
      <c r="J14" s="541"/>
    </row>
    <row r="15" spans="1:10">
      <c r="A15" s="259"/>
      <c r="B15" s="260"/>
      <c r="C15" s="261"/>
      <c r="D15" s="261"/>
      <c r="E15" s="261"/>
      <c r="F15" s="261"/>
      <c r="G15" s="539"/>
      <c r="H15" s="540"/>
      <c r="I15" s="540"/>
      <c r="J15" s="541"/>
    </row>
    <row r="16" spans="1:10">
      <c r="A16" s="259"/>
      <c r="B16" s="260"/>
      <c r="C16" s="261"/>
      <c r="D16" s="261"/>
      <c r="E16" s="261"/>
      <c r="F16" s="261"/>
      <c r="G16" s="539"/>
      <c r="H16" s="540"/>
      <c r="I16" s="540"/>
      <c r="J16" s="541"/>
    </row>
    <row r="17" spans="1:10">
      <c r="A17" s="263"/>
      <c r="B17" s="264"/>
      <c r="C17" s="265"/>
      <c r="D17" s="265"/>
      <c r="E17" s="265"/>
      <c r="F17" s="265"/>
      <c r="G17" s="264"/>
      <c r="H17" s="265"/>
      <c r="I17" s="265"/>
      <c r="J17" s="266"/>
    </row>
    <row r="18" spans="1:10">
      <c r="A18" s="259"/>
      <c r="B18" s="256"/>
      <c r="C18" s="257"/>
      <c r="D18" s="257"/>
      <c r="E18" s="257"/>
      <c r="F18" s="257"/>
      <c r="G18" s="256"/>
      <c r="H18" s="257"/>
      <c r="I18" s="257"/>
      <c r="J18" s="258"/>
    </row>
    <row r="19" spans="1:10">
      <c r="A19" s="259" t="s">
        <v>414</v>
      </c>
      <c r="B19" s="260"/>
      <c r="C19" s="261"/>
      <c r="D19" s="261"/>
      <c r="E19" s="261"/>
      <c r="F19" s="261"/>
      <c r="G19" s="545"/>
      <c r="H19" s="546"/>
      <c r="I19" s="546"/>
      <c r="J19" s="547"/>
    </row>
    <row r="20" spans="1:10">
      <c r="A20" s="259"/>
      <c r="B20" s="260"/>
      <c r="C20" s="261"/>
      <c r="D20" s="261"/>
      <c r="E20" s="261"/>
      <c r="F20" s="261"/>
      <c r="G20" s="545"/>
      <c r="H20" s="546"/>
      <c r="I20" s="546"/>
      <c r="J20" s="547"/>
    </row>
    <row r="21" spans="1:10">
      <c r="A21" s="259"/>
      <c r="B21" s="260"/>
      <c r="C21" s="261"/>
      <c r="D21" s="261"/>
      <c r="E21" s="261"/>
      <c r="F21" s="261"/>
      <c r="G21" s="260"/>
      <c r="H21" s="261"/>
      <c r="I21" s="261"/>
      <c r="J21" s="262"/>
    </row>
    <row r="22" spans="1:10">
      <c r="A22" s="259"/>
      <c r="B22" s="260"/>
      <c r="C22" s="261"/>
      <c r="D22" s="261"/>
      <c r="E22" s="261"/>
      <c r="F22" s="261"/>
      <c r="G22" s="260"/>
      <c r="H22" s="261"/>
      <c r="I22" s="261"/>
      <c r="J22" s="262"/>
    </row>
    <row r="23" spans="1:10">
      <c r="A23" s="259"/>
      <c r="B23" s="260"/>
      <c r="C23" s="261"/>
      <c r="D23" s="261"/>
      <c r="E23" s="261"/>
      <c r="F23" s="261"/>
      <c r="G23" s="260"/>
      <c r="H23" s="261"/>
      <c r="I23" s="261"/>
      <c r="J23" s="262"/>
    </row>
    <row r="24" spans="1:10">
      <c r="A24" s="259"/>
      <c r="B24" s="260"/>
      <c r="C24" s="261"/>
      <c r="D24" s="261"/>
      <c r="E24" s="261"/>
      <c r="F24" s="261"/>
      <c r="G24" s="260"/>
      <c r="H24" s="261"/>
      <c r="I24" s="261"/>
      <c r="J24" s="262"/>
    </row>
    <row r="25" spans="1:10">
      <c r="A25" s="259"/>
      <c r="B25" s="260"/>
      <c r="C25" s="261"/>
      <c r="D25" s="261"/>
      <c r="E25" s="261"/>
      <c r="F25" s="261"/>
      <c r="G25" s="260"/>
      <c r="H25" s="261"/>
      <c r="I25" s="261"/>
      <c r="J25" s="262"/>
    </row>
    <row r="26" spans="1:10">
      <c r="A26" s="259"/>
      <c r="B26" s="260"/>
      <c r="C26" s="261"/>
      <c r="D26" s="261"/>
      <c r="E26" s="261"/>
      <c r="F26" s="261"/>
      <c r="G26" s="260"/>
      <c r="H26" s="261"/>
      <c r="I26" s="261"/>
      <c r="J26" s="262"/>
    </row>
    <row r="27" spans="1:10">
      <c r="A27" s="259"/>
      <c r="B27" s="260"/>
      <c r="C27" s="261"/>
      <c r="D27" s="261"/>
      <c r="E27" s="261"/>
      <c r="F27" s="261"/>
      <c r="G27" s="260"/>
      <c r="H27" s="261"/>
      <c r="I27" s="261"/>
      <c r="J27" s="262"/>
    </row>
    <row r="28" spans="1:10">
      <c r="A28" s="263"/>
      <c r="B28" s="264"/>
      <c r="C28" s="265"/>
      <c r="D28" s="265"/>
      <c r="E28" s="265"/>
      <c r="F28" s="265"/>
      <c r="G28" s="264"/>
      <c r="H28" s="265"/>
      <c r="I28" s="265"/>
      <c r="J28" s="266"/>
    </row>
    <row r="29" spans="1:10">
      <c r="A29" s="259"/>
      <c r="B29" s="256"/>
      <c r="C29" s="257"/>
      <c r="D29" s="257"/>
      <c r="E29" s="257"/>
      <c r="F29" s="257"/>
      <c r="G29" s="256"/>
      <c r="H29" s="257"/>
      <c r="I29" s="257"/>
      <c r="J29" s="258"/>
    </row>
    <row r="30" spans="1:10">
      <c r="A30" s="259" t="s">
        <v>408</v>
      </c>
      <c r="B30" s="260"/>
      <c r="C30" s="261"/>
      <c r="D30" s="261"/>
      <c r="E30" s="261"/>
      <c r="F30" s="261"/>
      <c r="G30" s="260"/>
      <c r="H30" s="261"/>
      <c r="I30" s="261"/>
      <c r="J30" s="262"/>
    </row>
    <row r="31" spans="1:10">
      <c r="A31" s="259"/>
      <c r="B31" s="260"/>
      <c r="C31" s="261"/>
      <c r="D31" s="261"/>
      <c r="E31" s="261"/>
      <c r="F31" s="261"/>
      <c r="G31" s="260"/>
      <c r="H31" s="261"/>
      <c r="I31" s="261"/>
      <c r="J31" s="262"/>
    </row>
    <row r="32" spans="1:10">
      <c r="A32" s="259"/>
      <c r="B32" s="260"/>
      <c r="C32" s="261"/>
      <c r="D32" s="261"/>
      <c r="E32" s="261"/>
      <c r="F32" s="261"/>
      <c r="G32" s="260"/>
      <c r="H32" s="261"/>
      <c r="I32" s="261"/>
      <c r="J32" s="262"/>
    </row>
    <row r="33" spans="1:10">
      <c r="A33" s="259"/>
      <c r="B33" s="260"/>
      <c r="C33" s="261"/>
      <c r="D33" s="261"/>
      <c r="E33" s="261"/>
      <c r="F33" s="261"/>
      <c r="G33" s="260"/>
      <c r="H33" s="261"/>
      <c r="I33" s="261"/>
      <c r="J33" s="262"/>
    </row>
    <row r="34" spans="1:10">
      <c r="A34" s="259"/>
      <c r="B34" s="260"/>
      <c r="C34" s="261"/>
      <c r="D34" s="261"/>
      <c r="E34" s="261"/>
      <c r="F34" s="261"/>
      <c r="G34" s="260"/>
      <c r="H34" s="261"/>
      <c r="I34" s="261"/>
      <c r="J34" s="262"/>
    </row>
    <row r="35" spans="1:10">
      <c r="A35" s="259"/>
      <c r="B35" s="260"/>
      <c r="C35" s="261"/>
      <c r="D35" s="261"/>
      <c r="E35" s="261"/>
      <c r="F35" s="261"/>
      <c r="G35" s="260"/>
      <c r="H35" s="261"/>
      <c r="I35" s="261"/>
      <c r="J35" s="262"/>
    </row>
    <row r="36" spans="1:10">
      <c r="A36" s="259"/>
      <c r="B36" s="260"/>
      <c r="C36" s="261"/>
      <c r="D36" s="261"/>
      <c r="E36" s="261"/>
      <c r="F36" s="261"/>
      <c r="G36" s="260"/>
      <c r="H36" s="261"/>
      <c r="I36" s="261"/>
      <c r="J36" s="262"/>
    </row>
    <row r="37" spans="1:10">
      <c r="A37" s="259"/>
      <c r="B37" s="260"/>
      <c r="C37" s="261"/>
      <c r="D37" s="261"/>
      <c r="E37" s="261"/>
      <c r="F37" s="261"/>
      <c r="G37" s="260"/>
      <c r="H37" s="261"/>
      <c r="I37" s="261"/>
      <c r="J37" s="262"/>
    </row>
    <row r="38" spans="1:10">
      <c r="A38" s="259"/>
      <c r="B38" s="260"/>
      <c r="C38" s="261"/>
      <c r="D38" s="261"/>
      <c r="E38" s="261"/>
      <c r="F38" s="261"/>
      <c r="G38" s="260"/>
      <c r="H38" s="261"/>
      <c r="I38" s="261"/>
      <c r="J38" s="262"/>
    </row>
    <row r="39" spans="1:10">
      <c r="A39" s="263"/>
      <c r="B39" s="264"/>
      <c r="C39" s="265"/>
      <c r="D39" s="265"/>
      <c r="E39" s="265"/>
      <c r="F39" s="265"/>
      <c r="G39" s="264"/>
      <c r="H39" s="265"/>
      <c r="I39" s="265"/>
      <c r="J39" s="266"/>
    </row>
    <row r="40" spans="1:10">
      <c r="A40" s="259"/>
      <c r="B40" s="256"/>
      <c r="C40" s="257"/>
      <c r="D40" s="257"/>
      <c r="E40" s="257"/>
      <c r="F40" s="257"/>
      <c r="G40" s="256"/>
      <c r="H40" s="257"/>
      <c r="I40" s="257"/>
      <c r="J40" s="258"/>
    </row>
    <row r="41" spans="1:10">
      <c r="A41" s="259" t="s">
        <v>408</v>
      </c>
      <c r="B41" s="260"/>
      <c r="C41" s="261"/>
      <c r="D41" s="261"/>
      <c r="E41" s="261"/>
      <c r="F41" s="261"/>
      <c r="G41" s="260"/>
      <c r="H41" s="261"/>
      <c r="I41" s="261"/>
      <c r="J41" s="262"/>
    </row>
    <row r="42" spans="1:10">
      <c r="A42" s="259"/>
      <c r="B42" s="260"/>
      <c r="C42" s="261"/>
      <c r="D42" s="261"/>
      <c r="E42" s="261"/>
      <c r="F42" s="261"/>
      <c r="G42" s="260"/>
      <c r="H42" s="261"/>
      <c r="I42" s="261"/>
      <c r="J42" s="262"/>
    </row>
    <row r="43" spans="1:10">
      <c r="A43" s="259"/>
      <c r="B43" s="260"/>
      <c r="C43" s="261"/>
      <c r="D43" s="261"/>
      <c r="E43" s="261"/>
      <c r="F43" s="261"/>
      <c r="G43" s="260"/>
      <c r="H43" s="261"/>
      <c r="I43" s="261"/>
      <c r="J43" s="262"/>
    </row>
    <row r="44" spans="1:10">
      <c r="A44" s="259"/>
      <c r="B44" s="260"/>
      <c r="C44" s="261"/>
      <c r="D44" s="261"/>
      <c r="E44" s="261"/>
      <c r="F44" s="261"/>
      <c r="G44" s="260"/>
      <c r="H44" s="261"/>
      <c r="I44" s="261"/>
      <c r="J44" s="262"/>
    </row>
    <row r="45" spans="1:10">
      <c r="A45" s="259"/>
      <c r="B45" s="260"/>
      <c r="C45" s="261"/>
      <c r="D45" s="261"/>
      <c r="E45" s="261"/>
      <c r="F45" s="261"/>
      <c r="G45" s="260"/>
      <c r="H45" s="261"/>
      <c r="I45" s="261"/>
      <c r="J45" s="262"/>
    </row>
    <row r="46" spans="1:10">
      <c r="A46" s="259"/>
      <c r="B46" s="260"/>
      <c r="C46" s="261"/>
      <c r="D46" s="261"/>
      <c r="E46" s="261"/>
      <c r="F46" s="261"/>
      <c r="G46" s="260"/>
      <c r="H46" s="261"/>
      <c r="I46" s="261"/>
      <c r="J46" s="262"/>
    </row>
    <row r="47" spans="1:10">
      <c r="A47" s="259"/>
      <c r="B47" s="260"/>
      <c r="C47" s="261"/>
      <c r="D47" s="261"/>
      <c r="E47" s="261"/>
      <c r="F47" s="261"/>
      <c r="G47" s="260"/>
      <c r="H47" s="261"/>
      <c r="I47" s="261"/>
      <c r="J47" s="262"/>
    </row>
    <row r="48" spans="1:10">
      <c r="A48" s="259"/>
      <c r="B48" s="260"/>
      <c r="C48" s="261"/>
      <c r="D48" s="261"/>
      <c r="E48" s="261"/>
      <c r="F48" s="261"/>
      <c r="G48" s="260"/>
      <c r="H48" s="261"/>
      <c r="I48" s="261"/>
      <c r="J48" s="262"/>
    </row>
    <row r="49" spans="1:10">
      <c r="A49" s="259"/>
      <c r="B49" s="260"/>
      <c r="C49" s="261"/>
      <c r="D49" s="261"/>
      <c r="E49" s="261"/>
      <c r="F49" s="261"/>
      <c r="G49" s="260"/>
      <c r="H49" s="261"/>
      <c r="I49" s="261"/>
      <c r="J49" s="262"/>
    </row>
    <row r="50" spans="1:10">
      <c r="A50" s="263"/>
      <c r="B50" s="264"/>
      <c r="C50" s="265"/>
      <c r="D50" s="265"/>
      <c r="E50" s="265"/>
      <c r="F50" s="265"/>
      <c r="G50" s="264"/>
      <c r="H50" s="265"/>
      <c r="I50" s="265"/>
      <c r="J50" s="266"/>
    </row>
    <row r="51" spans="1:10">
      <c r="A51" s="259"/>
      <c r="B51" s="256"/>
      <c r="C51" s="257"/>
      <c r="D51" s="257"/>
      <c r="E51" s="257"/>
      <c r="F51" s="257"/>
      <c r="G51" s="256"/>
      <c r="H51" s="257"/>
      <c r="I51" s="257"/>
      <c r="J51" s="258"/>
    </row>
    <row r="52" spans="1:10">
      <c r="A52" s="259" t="s">
        <v>408</v>
      </c>
      <c r="B52" s="260"/>
      <c r="C52" s="261"/>
      <c r="D52" s="261"/>
      <c r="E52" s="261"/>
      <c r="F52" s="261"/>
      <c r="G52" s="260"/>
      <c r="H52" s="261"/>
      <c r="I52" s="261"/>
      <c r="J52" s="262"/>
    </row>
    <row r="53" spans="1:10">
      <c r="A53" s="259"/>
      <c r="B53" s="260"/>
      <c r="C53" s="261"/>
      <c r="D53" s="261"/>
      <c r="E53" s="261"/>
      <c r="F53" s="261"/>
      <c r="G53" s="260"/>
      <c r="H53" s="261"/>
      <c r="I53" s="261"/>
      <c r="J53" s="262"/>
    </row>
    <row r="54" spans="1:10">
      <c r="A54" s="259"/>
      <c r="B54" s="260"/>
      <c r="C54" s="261"/>
      <c r="D54" s="261"/>
      <c r="E54" s="261"/>
      <c r="F54" s="261"/>
      <c r="G54" s="260"/>
      <c r="H54" s="261"/>
      <c r="I54" s="261"/>
      <c r="J54" s="262"/>
    </row>
    <row r="55" spans="1:10">
      <c r="A55" s="259"/>
      <c r="B55" s="260"/>
      <c r="C55" s="261"/>
      <c r="D55" s="261"/>
      <c r="E55" s="261"/>
      <c r="F55" s="261"/>
      <c r="G55" s="260"/>
      <c r="H55" s="261"/>
      <c r="I55" s="261"/>
      <c r="J55" s="262"/>
    </row>
    <row r="56" spans="1:10">
      <c r="A56" s="259"/>
      <c r="B56" s="260"/>
      <c r="C56" s="261"/>
      <c r="D56" s="261"/>
      <c r="E56" s="261"/>
      <c r="F56" s="261"/>
      <c r="G56" s="260"/>
      <c r="H56" s="261"/>
      <c r="I56" s="261"/>
      <c r="J56" s="262"/>
    </row>
    <row r="57" spans="1:10">
      <c r="A57" s="259"/>
      <c r="B57" s="260"/>
      <c r="C57" s="261"/>
      <c r="D57" s="261"/>
      <c r="E57" s="261"/>
      <c r="F57" s="261"/>
      <c r="G57" s="260"/>
      <c r="H57" s="261"/>
      <c r="I57" s="261"/>
      <c r="J57" s="262"/>
    </row>
    <row r="58" spans="1:10">
      <c r="A58" s="259"/>
      <c r="B58" s="260"/>
      <c r="C58" s="261"/>
      <c r="D58" s="261"/>
      <c r="E58" s="261"/>
      <c r="F58" s="261"/>
      <c r="G58" s="260"/>
      <c r="H58" s="261"/>
      <c r="I58" s="261"/>
      <c r="J58" s="262"/>
    </row>
    <row r="59" spans="1:10">
      <c r="A59" s="259"/>
      <c r="B59" s="260"/>
      <c r="C59" s="261"/>
      <c r="D59" s="261"/>
      <c r="E59" s="261"/>
      <c r="F59" s="261"/>
      <c r="G59" s="260"/>
      <c r="H59" s="261"/>
      <c r="I59" s="261"/>
      <c r="J59" s="262"/>
    </row>
    <row r="60" spans="1:10">
      <c r="A60" s="259"/>
      <c r="B60" s="260"/>
      <c r="C60" s="261"/>
      <c r="D60" s="261"/>
      <c r="E60" s="261"/>
      <c r="F60" s="261"/>
      <c r="G60" s="260"/>
      <c r="H60" s="261"/>
      <c r="I60" s="261"/>
      <c r="J60" s="262"/>
    </row>
    <row r="61" spans="1:10">
      <c r="A61" s="263"/>
      <c r="B61" s="264"/>
      <c r="C61" s="265"/>
      <c r="D61" s="265"/>
      <c r="E61" s="265"/>
      <c r="F61" s="265"/>
      <c r="G61" s="264"/>
      <c r="H61" s="265"/>
      <c r="I61" s="265"/>
      <c r="J61" s="266"/>
    </row>
    <row r="62" spans="1:10">
      <c r="A62" s="259"/>
      <c r="B62" s="256"/>
      <c r="C62" s="257"/>
      <c r="D62" s="257"/>
      <c r="E62" s="257"/>
      <c r="F62" s="257"/>
      <c r="G62" s="256"/>
      <c r="H62" s="257"/>
      <c r="I62" s="257"/>
      <c r="J62" s="258"/>
    </row>
    <row r="63" spans="1:10">
      <c r="A63" s="259" t="s">
        <v>408</v>
      </c>
      <c r="B63" s="260"/>
      <c r="C63" s="261"/>
      <c r="D63" s="261"/>
      <c r="E63" s="261"/>
      <c r="F63" s="261"/>
      <c r="G63" s="260"/>
      <c r="H63" s="261"/>
      <c r="I63" s="261"/>
      <c r="J63" s="262"/>
    </row>
    <row r="64" spans="1:10">
      <c r="A64" s="259"/>
      <c r="B64" s="260"/>
      <c r="C64" s="261"/>
      <c r="D64" s="261"/>
      <c r="E64" s="261"/>
      <c r="F64" s="261"/>
      <c r="G64" s="260"/>
      <c r="H64" s="261"/>
      <c r="I64" s="261"/>
      <c r="J64" s="262"/>
    </row>
    <row r="65" spans="1:10">
      <c r="A65" s="259"/>
      <c r="B65" s="260"/>
      <c r="C65" s="261"/>
      <c r="D65" s="261"/>
      <c r="E65" s="261"/>
      <c r="F65" s="261"/>
      <c r="G65" s="260"/>
      <c r="H65" s="261"/>
      <c r="I65" s="261"/>
      <c r="J65" s="262"/>
    </row>
    <row r="66" spans="1:10">
      <c r="A66" s="259"/>
      <c r="B66" s="260"/>
      <c r="C66" s="261"/>
      <c r="D66" s="261"/>
      <c r="E66" s="261"/>
      <c r="F66" s="261"/>
      <c r="G66" s="260"/>
      <c r="H66" s="261"/>
      <c r="I66" s="261"/>
      <c r="J66" s="262"/>
    </row>
    <row r="67" spans="1:10">
      <c r="A67" s="259"/>
      <c r="B67" s="260"/>
      <c r="C67" s="261"/>
      <c r="D67" s="261"/>
      <c r="E67" s="261"/>
      <c r="F67" s="261"/>
      <c r="G67" s="260"/>
      <c r="H67" s="261"/>
      <c r="I67" s="261"/>
      <c r="J67" s="262"/>
    </row>
    <row r="68" spans="1:10">
      <c r="A68" s="259"/>
      <c r="B68" s="260"/>
      <c r="C68" s="261"/>
      <c r="D68" s="261"/>
      <c r="E68" s="261"/>
      <c r="F68" s="261"/>
      <c r="G68" s="260"/>
      <c r="H68" s="261"/>
      <c r="I68" s="261"/>
      <c r="J68" s="262"/>
    </row>
    <row r="69" spans="1:10">
      <c r="A69" s="259"/>
      <c r="B69" s="260"/>
      <c r="C69" s="261"/>
      <c r="D69" s="261"/>
      <c r="E69" s="261"/>
      <c r="F69" s="261"/>
      <c r="G69" s="260"/>
      <c r="H69" s="261"/>
      <c r="I69" s="261"/>
      <c r="J69" s="262"/>
    </row>
    <row r="70" spans="1:10">
      <c r="A70" s="259"/>
      <c r="B70" s="260"/>
      <c r="C70" s="261"/>
      <c r="D70" s="261"/>
      <c r="E70" s="261"/>
      <c r="F70" s="261"/>
      <c r="G70" s="260"/>
      <c r="H70" s="261"/>
      <c r="I70" s="261"/>
      <c r="J70" s="262"/>
    </row>
    <row r="71" spans="1:10">
      <c r="A71" s="259"/>
      <c r="B71" s="260"/>
      <c r="C71" s="261"/>
      <c r="D71" s="261"/>
      <c r="E71" s="261"/>
      <c r="F71" s="261"/>
      <c r="G71" s="260"/>
      <c r="H71" s="261"/>
      <c r="I71" s="261"/>
      <c r="J71" s="262"/>
    </row>
    <row r="72" spans="1:10">
      <c r="A72" s="263"/>
      <c r="B72" s="264"/>
      <c r="C72" s="265"/>
      <c r="D72" s="265"/>
      <c r="E72" s="265"/>
      <c r="F72" s="265"/>
      <c r="G72" s="264"/>
      <c r="H72" s="265"/>
      <c r="I72" s="265"/>
      <c r="J72" s="266"/>
    </row>
    <row r="73" spans="1:10">
      <c r="A73" s="259"/>
      <c r="B73" s="256"/>
      <c r="C73" s="257"/>
      <c r="D73" s="257"/>
      <c r="E73" s="257"/>
      <c r="F73" s="257"/>
      <c r="G73" s="256"/>
      <c r="H73" s="257"/>
      <c r="I73" s="257"/>
      <c r="J73" s="258"/>
    </row>
    <row r="74" spans="1:10">
      <c r="A74" s="259" t="s">
        <v>409</v>
      </c>
      <c r="B74" s="260"/>
      <c r="C74" s="261"/>
      <c r="D74" s="261"/>
      <c r="E74" s="261"/>
      <c r="F74" s="261"/>
      <c r="G74" s="260"/>
      <c r="H74" s="261"/>
      <c r="I74" s="261"/>
      <c r="J74" s="262"/>
    </row>
    <row r="75" spans="1:10">
      <c r="A75" s="259"/>
      <c r="B75" s="260"/>
      <c r="C75" s="261"/>
      <c r="D75" s="261"/>
      <c r="E75" s="261"/>
      <c r="F75" s="261"/>
      <c r="G75" s="260"/>
      <c r="H75" s="261"/>
      <c r="I75" s="261"/>
      <c r="J75" s="262"/>
    </row>
    <row r="76" spans="1:10">
      <c r="A76" s="259"/>
      <c r="B76" s="260"/>
      <c r="C76" s="261"/>
      <c r="D76" s="261"/>
      <c r="E76" s="261"/>
      <c r="F76" s="261"/>
      <c r="G76" s="260"/>
      <c r="H76" s="261"/>
      <c r="I76" s="261"/>
      <c r="J76" s="262"/>
    </row>
    <row r="77" spans="1:10">
      <c r="A77" s="259"/>
      <c r="B77" s="260"/>
      <c r="C77" s="261"/>
      <c r="D77" s="261"/>
      <c r="E77" s="261"/>
      <c r="F77" s="261"/>
      <c r="G77" s="260"/>
      <c r="H77" s="261"/>
      <c r="I77" s="261"/>
      <c r="J77" s="262"/>
    </row>
    <row r="78" spans="1:10">
      <c r="A78" s="259"/>
      <c r="B78" s="260"/>
      <c r="C78" s="261"/>
      <c r="D78" s="261"/>
      <c r="E78" s="261"/>
      <c r="F78" s="261"/>
      <c r="G78" s="260"/>
      <c r="H78" s="261"/>
      <c r="I78" s="261"/>
      <c r="J78" s="262"/>
    </row>
    <row r="79" spans="1:10">
      <c r="A79" s="259"/>
      <c r="B79" s="260"/>
      <c r="C79" s="261"/>
      <c r="D79" s="261"/>
      <c r="E79" s="261"/>
      <c r="F79" s="261"/>
      <c r="G79" s="260"/>
      <c r="H79" s="261"/>
      <c r="I79" s="261"/>
      <c r="J79" s="262"/>
    </row>
    <row r="80" spans="1:10">
      <c r="A80" s="259"/>
      <c r="B80" s="260"/>
      <c r="C80" s="261"/>
      <c r="D80" s="261"/>
      <c r="E80" s="261"/>
      <c r="F80" s="261"/>
      <c r="G80" s="260"/>
      <c r="H80" s="261"/>
      <c r="I80" s="261"/>
      <c r="J80" s="262"/>
    </row>
    <row r="81" spans="1:10">
      <c r="A81" s="259"/>
      <c r="B81" s="260"/>
      <c r="C81" s="261"/>
      <c r="D81" s="261"/>
      <c r="E81" s="261"/>
      <c r="F81" s="261"/>
      <c r="G81" s="260"/>
      <c r="H81" s="261"/>
      <c r="I81" s="261"/>
      <c r="J81" s="262"/>
    </row>
    <row r="82" spans="1:10">
      <c r="A82" s="259"/>
      <c r="B82" s="260"/>
      <c r="C82" s="261"/>
      <c r="D82" s="261"/>
      <c r="E82" s="261"/>
      <c r="F82" s="261"/>
      <c r="G82" s="260"/>
      <c r="H82" s="261"/>
      <c r="I82" s="261"/>
      <c r="J82" s="262"/>
    </row>
    <row r="83" spans="1:10">
      <c r="A83" s="259"/>
      <c r="B83" s="260"/>
      <c r="C83" s="261"/>
      <c r="D83" s="261"/>
      <c r="E83" s="261"/>
      <c r="F83" s="261"/>
      <c r="G83" s="260"/>
      <c r="H83" s="261"/>
      <c r="I83" s="261"/>
      <c r="J83" s="262"/>
    </row>
    <row r="84" spans="1:10">
      <c r="A84" s="263"/>
      <c r="B84" s="264"/>
      <c r="C84" s="265"/>
      <c r="D84" s="265"/>
      <c r="E84" s="265"/>
      <c r="F84" s="265"/>
      <c r="G84" s="264"/>
      <c r="H84" s="265"/>
      <c r="I84" s="265"/>
      <c r="J84" s="266"/>
    </row>
    <row r="85" spans="1:10">
      <c r="A85" s="259"/>
      <c r="B85" s="260"/>
      <c r="C85" s="261"/>
      <c r="D85" s="261"/>
      <c r="E85" s="261"/>
      <c r="F85" s="261"/>
      <c r="G85" s="260"/>
      <c r="H85" s="261"/>
      <c r="I85" s="261"/>
      <c r="J85" s="262"/>
    </row>
    <row r="86" spans="1:10">
      <c r="A86" s="259" t="s">
        <v>409</v>
      </c>
      <c r="B86" s="260"/>
      <c r="C86" s="261"/>
      <c r="D86" s="261"/>
      <c r="E86" s="261"/>
      <c r="F86" s="261"/>
      <c r="G86" s="260"/>
      <c r="H86" s="261"/>
      <c r="I86" s="261"/>
      <c r="J86" s="262"/>
    </row>
    <row r="87" spans="1:10">
      <c r="A87" s="259"/>
      <c r="B87" s="260"/>
      <c r="C87" s="261"/>
      <c r="D87" s="261"/>
      <c r="E87" s="261"/>
      <c r="F87" s="261"/>
      <c r="G87" s="260"/>
      <c r="H87" s="261"/>
      <c r="I87" s="261"/>
      <c r="J87" s="262"/>
    </row>
    <row r="88" spans="1:10">
      <c r="A88" s="259"/>
      <c r="B88" s="260"/>
      <c r="C88" s="261"/>
      <c r="D88" s="261"/>
      <c r="E88" s="261"/>
      <c r="F88" s="261"/>
      <c r="G88" s="260"/>
      <c r="H88" s="261"/>
      <c r="I88" s="261"/>
      <c r="J88" s="262"/>
    </row>
    <row r="89" spans="1:10">
      <c r="A89" s="259"/>
      <c r="B89" s="260"/>
      <c r="C89" s="261"/>
      <c r="D89" s="261"/>
      <c r="E89" s="261"/>
      <c r="F89" s="261"/>
      <c r="G89" s="260"/>
      <c r="H89" s="261"/>
      <c r="I89" s="261"/>
      <c r="J89" s="262"/>
    </row>
    <row r="90" spans="1:10">
      <c r="A90" s="259"/>
      <c r="B90" s="260"/>
      <c r="C90" s="261"/>
      <c r="D90" s="261"/>
      <c r="E90" s="261"/>
      <c r="F90" s="261"/>
      <c r="G90" s="260"/>
      <c r="H90" s="261"/>
      <c r="I90" s="261"/>
      <c r="J90" s="262"/>
    </row>
    <row r="91" spans="1:10">
      <c r="A91" s="259"/>
      <c r="B91" s="260"/>
      <c r="C91" s="261"/>
      <c r="D91" s="261"/>
      <c r="E91" s="261"/>
      <c r="F91" s="261"/>
      <c r="G91" s="260"/>
      <c r="H91" s="261"/>
      <c r="I91" s="261"/>
      <c r="J91" s="262"/>
    </row>
    <row r="92" spans="1:10">
      <c r="A92" s="259"/>
      <c r="B92" s="260"/>
      <c r="C92" s="261"/>
      <c r="D92" s="261"/>
      <c r="E92" s="261"/>
      <c r="F92" s="261"/>
      <c r="G92" s="260"/>
      <c r="H92" s="261"/>
      <c r="I92" s="261"/>
      <c r="J92" s="262"/>
    </row>
    <row r="93" spans="1:10">
      <c r="A93" s="259"/>
      <c r="B93" s="260"/>
      <c r="C93" s="261"/>
      <c r="D93" s="261"/>
      <c r="E93" s="261"/>
      <c r="F93" s="261"/>
      <c r="G93" s="260"/>
      <c r="H93" s="261"/>
      <c r="I93" s="261"/>
      <c r="J93" s="262"/>
    </row>
    <row r="94" spans="1:10">
      <c r="A94" s="259"/>
      <c r="B94" s="260"/>
      <c r="C94" s="261"/>
      <c r="D94" s="261"/>
      <c r="E94" s="261"/>
      <c r="F94" s="261"/>
      <c r="G94" s="260"/>
      <c r="H94" s="261"/>
      <c r="I94" s="261"/>
      <c r="J94" s="262"/>
    </row>
    <row r="95" spans="1:10">
      <c r="A95" s="259"/>
      <c r="B95" s="260"/>
      <c r="C95" s="261"/>
      <c r="D95" s="261"/>
      <c r="E95" s="261"/>
      <c r="F95" s="261"/>
      <c r="G95" s="260"/>
      <c r="H95" s="261"/>
      <c r="I95" s="261"/>
      <c r="J95" s="262"/>
    </row>
    <row r="96" spans="1:10">
      <c r="A96" s="263"/>
      <c r="B96" s="264"/>
      <c r="C96" s="265"/>
      <c r="D96" s="265"/>
      <c r="E96" s="265"/>
      <c r="F96" s="265"/>
      <c r="G96" s="264"/>
      <c r="H96" s="265"/>
      <c r="I96" s="265"/>
      <c r="J96" s="266"/>
    </row>
  </sheetData>
  <mergeCells count="5">
    <mergeCell ref="G4:J16"/>
    <mergeCell ref="B2:F2"/>
    <mergeCell ref="G2:J2"/>
    <mergeCell ref="G19:J20"/>
    <mergeCell ref="G3:J3"/>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8589D3-D404-4253-B546-BB88DD9630BC}">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420</v>
      </c>
    </row>
    <row r="7" spans="2:3" ht="93.6" customHeight="1">
      <c r="B7" s="362" t="s">
        <v>421</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28001"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28002"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28003"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28004"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28005"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28006"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28007"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28008"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28009"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41765-9FDC-4A67-910C-1448A3CEDF93}">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422</v>
      </c>
    </row>
    <row r="7" spans="2:3" ht="93.6" customHeight="1">
      <c r="B7" s="362" t="s">
        <v>421</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29025"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29026"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29027"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29028"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29029"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29030"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29031"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29032"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29033"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D6F0CF-2033-445D-8F06-1DEF59B2F8F1}">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423</v>
      </c>
    </row>
    <row r="7" spans="2:3" ht="93.6" customHeight="1">
      <c r="B7" s="362" t="s">
        <v>421</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0049"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30050"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30051"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30052"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30053"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30054"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30055"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30056"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30057"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A1C536-F369-43F6-AA84-C26B1B575542}">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424</v>
      </c>
    </row>
    <row r="7" spans="2:3" ht="93.6" customHeight="1">
      <c r="B7" s="362" t="s">
        <v>421</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1073"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31074"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31075"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31076"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31077"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31078"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31079"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31080"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31081"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ADE06B-BBA6-47A7-BD5B-CD9289B4F76B}">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425</v>
      </c>
    </row>
    <row r="7" spans="2:3" ht="93.6" customHeight="1">
      <c r="B7" s="362" t="s">
        <v>421</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2097"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32098"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32099"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32100"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32101"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32102"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32103"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32104"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32105"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5917DB-9753-4A87-94C0-3F5EC255DA47}">
  <sheetPr>
    <pageSetUpPr fitToPage="1"/>
  </sheetPr>
  <dimension ref="B1:C41"/>
  <sheetViews>
    <sheetView view="pageBreakPreview" zoomScale="115" zoomScaleNormal="100" zoomScaleSheetLayoutView="115" workbookViewId="0">
      <selection activeCell="E9" sqref="E9"/>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426</v>
      </c>
    </row>
    <row r="7" spans="2:3" ht="93.6" customHeight="1">
      <c r="B7" s="362" t="s">
        <v>421</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3121"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33122"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33123"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33124"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33125"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33126"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33127"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33128"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33129"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0C3229-C001-4DDF-A5E0-4F7DF3D23AB2}">
  <sheetPr>
    <pageSetUpPr fitToPage="1"/>
  </sheetPr>
  <dimension ref="B1:C41"/>
  <sheetViews>
    <sheetView view="pageBreakPreview" zoomScale="115" zoomScaleNormal="100" zoomScaleSheetLayoutView="115" workbookViewId="0">
      <selection activeCell="G12" sqref="G12"/>
    </sheetView>
  </sheetViews>
  <sheetFormatPr defaultColWidth="8.85546875" defaultRowHeight="15"/>
  <cols>
    <col min="1" max="1" width="1.7109375" style="108" customWidth="1"/>
    <col min="2" max="2" width="74.7109375" style="108" customWidth="1"/>
    <col min="3" max="3" width="18.42578125" style="108" customWidth="1"/>
    <col min="4" max="4" width="1.7109375" style="108" customWidth="1"/>
    <col min="5" max="16384" width="8.85546875" style="108"/>
  </cols>
  <sheetData>
    <row r="1" spans="2:3" s="31" customFormat="1" ht="17.45" customHeight="1">
      <c r="B1" s="368" t="s">
        <v>206</v>
      </c>
      <c r="C1" s="109" t="s">
        <v>233</v>
      </c>
    </row>
    <row r="2" spans="2:3" s="31" customFormat="1" ht="17.45" customHeight="1">
      <c r="B2" s="369"/>
      <c r="C2" s="110" t="s">
        <v>205</v>
      </c>
    </row>
    <row r="3" spans="2:3" s="31" customFormat="1" ht="18" customHeight="1" thickBot="1">
      <c r="B3" s="370"/>
      <c r="C3" s="111" t="s">
        <v>204</v>
      </c>
    </row>
    <row r="4" spans="2:3" ht="15.75" thickBot="1">
      <c r="B4" s="112" t="s">
        <v>349</v>
      </c>
      <c r="C4" s="270"/>
    </row>
    <row r="5" spans="2:3" ht="18" customHeight="1">
      <c r="B5" s="115" t="s">
        <v>235</v>
      </c>
      <c r="C5" s="114" t="s">
        <v>207</v>
      </c>
    </row>
    <row r="6" spans="2:3" ht="15" customHeight="1" thickBot="1">
      <c r="B6" s="113" t="s">
        <v>320</v>
      </c>
      <c r="C6" s="116" t="s">
        <v>427</v>
      </c>
    </row>
    <row r="7" spans="2:3" ht="93.6" customHeight="1">
      <c r="B7" s="362" t="s">
        <v>421</v>
      </c>
      <c r="C7" s="363"/>
    </row>
    <row r="8" spans="2:3" ht="15" customHeight="1">
      <c r="B8" s="356" t="s">
        <v>208</v>
      </c>
      <c r="C8" s="357"/>
    </row>
    <row r="9" spans="2:3" ht="30.6" customHeight="1">
      <c r="B9" s="268" t="s">
        <v>417</v>
      </c>
      <c r="C9" s="269"/>
    </row>
    <row r="10" spans="2:3" ht="49.35" customHeight="1">
      <c r="B10" s="268" t="s">
        <v>418</v>
      </c>
      <c r="C10" s="269"/>
    </row>
    <row r="11" spans="2:3" ht="17.45" customHeight="1">
      <c r="B11" s="356" t="s">
        <v>222</v>
      </c>
      <c r="C11" s="357"/>
    </row>
    <row r="12" spans="2:3" ht="28.35" customHeight="1" thickBot="1">
      <c r="B12" s="371" t="s">
        <v>419</v>
      </c>
      <c r="C12" s="372"/>
    </row>
    <row r="13" spans="2:3" ht="18.600000000000001" customHeight="1">
      <c r="B13" s="362" t="s">
        <v>234</v>
      </c>
      <c r="C13" s="363"/>
    </row>
    <row r="14" spans="2:3" ht="18.600000000000001" customHeight="1">
      <c r="B14" s="356"/>
      <c r="C14" s="357"/>
    </row>
    <row r="15" spans="2:3" ht="15.75" thickBot="1">
      <c r="B15" s="354"/>
      <c r="C15" s="355"/>
    </row>
    <row r="16" spans="2:3" ht="19.350000000000001" customHeight="1">
      <c r="B16" s="362" t="s">
        <v>236</v>
      </c>
      <c r="C16" s="363"/>
    </row>
    <row r="17" spans="2:3" ht="25.5">
      <c r="B17" s="117" t="s">
        <v>210</v>
      </c>
      <c r="C17" s="269"/>
    </row>
    <row r="18" spans="2:3">
      <c r="B18" s="356"/>
      <c r="C18" s="357"/>
    </row>
    <row r="19" spans="2:3">
      <c r="B19" s="356"/>
      <c r="C19" s="357"/>
    </row>
    <row r="20" spans="2:3">
      <c r="B20" s="356"/>
      <c r="C20" s="357"/>
    </row>
    <row r="21" spans="2:3" ht="26.45" customHeight="1" thickBot="1">
      <c r="B21" s="354" t="s">
        <v>202</v>
      </c>
      <c r="C21" s="355"/>
    </row>
    <row r="22" spans="2:3" ht="12" customHeight="1">
      <c r="B22" s="362" t="s">
        <v>203</v>
      </c>
      <c r="C22" s="363"/>
    </row>
    <row r="23" spans="2:3">
      <c r="B23" s="356"/>
      <c r="C23" s="357"/>
    </row>
    <row r="24" spans="2:3">
      <c r="B24" s="268"/>
      <c r="C24" s="269"/>
    </row>
    <row r="25" spans="2:3">
      <c r="B25" s="356"/>
      <c r="C25" s="357"/>
    </row>
    <row r="26" spans="2:3">
      <c r="B26" s="356"/>
      <c r="C26" s="357"/>
    </row>
    <row r="27" spans="2:3" ht="18" customHeight="1">
      <c r="B27" s="364" t="s">
        <v>215</v>
      </c>
      <c r="C27" s="365"/>
    </row>
    <row r="28" spans="2:3" ht="21.6" customHeight="1" thickBot="1">
      <c r="B28" s="366" t="s">
        <v>345</v>
      </c>
      <c r="C28" s="367"/>
    </row>
    <row r="29" spans="2:3" s="107" customFormat="1" ht="29.1" customHeight="1">
      <c r="B29" s="360" t="s">
        <v>317</v>
      </c>
      <c r="C29" s="361"/>
    </row>
    <row r="30" spans="2:3" ht="15.6" customHeight="1">
      <c r="B30" s="356"/>
      <c r="C30" s="357"/>
    </row>
    <row r="31" spans="2:3">
      <c r="B31" s="356" t="s">
        <v>200</v>
      </c>
      <c r="C31" s="357"/>
    </row>
    <row r="32" spans="2:3" ht="19.350000000000001" customHeight="1">
      <c r="B32" s="356" t="s">
        <v>318</v>
      </c>
      <c r="C32" s="357"/>
    </row>
    <row r="33" spans="2:3" ht="24.6" customHeight="1" thickBot="1">
      <c r="B33" s="354" t="s">
        <v>213</v>
      </c>
      <c r="C33" s="355"/>
    </row>
    <row r="34" spans="2:3" ht="21.6" customHeight="1">
      <c r="B34" s="358" t="s">
        <v>319</v>
      </c>
      <c r="C34" s="359"/>
    </row>
    <row r="35" spans="2:3">
      <c r="B35" s="356" t="s">
        <v>201</v>
      </c>
      <c r="C35" s="357"/>
    </row>
    <row r="36" spans="2:3" ht="24" customHeight="1" thickBot="1">
      <c r="B36" s="354" t="s">
        <v>212</v>
      </c>
      <c r="C36" s="355"/>
    </row>
    <row r="37" spans="2:3" ht="10.35" customHeight="1">
      <c r="B37" s="127"/>
    </row>
    <row r="38" spans="2:3" ht="10.35" customHeight="1">
      <c r="B38" s="127"/>
    </row>
    <row r="39" spans="2:3" ht="10.35" customHeight="1">
      <c r="B39" s="277"/>
    </row>
    <row r="40" spans="2:3" ht="9.6" customHeight="1">
      <c r="B40" s="127"/>
    </row>
    <row r="41" spans="2:3" ht="10.35" customHeight="1"/>
  </sheetData>
  <mergeCells count="25">
    <mergeCell ref="B13:C15"/>
    <mergeCell ref="B1:B3"/>
    <mergeCell ref="B7:C7"/>
    <mergeCell ref="B8:C8"/>
    <mergeCell ref="B11:C11"/>
    <mergeCell ref="B12:C12"/>
    <mergeCell ref="B29:C29"/>
    <mergeCell ref="B16:C16"/>
    <mergeCell ref="B18:C18"/>
    <mergeCell ref="B19:C19"/>
    <mergeCell ref="B20:C20"/>
    <mergeCell ref="B21:C21"/>
    <mergeCell ref="B22:C22"/>
    <mergeCell ref="B23:C23"/>
    <mergeCell ref="B25:C25"/>
    <mergeCell ref="B26:C26"/>
    <mergeCell ref="B27:C27"/>
    <mergeCell ref="B28:C28"/>
    <mergeCell ref="B36:C36"/>
    <mergeCell ref="B30:C30"/>
    <mergeCell ref="B31:C31"/>
    <mergeCell ref="B32:C32"/>
    <mergeCell ref="B33:C33"/>
    <mergeCell ref="B34:C34"/>
    <mergeCell ref="B35:C35"/>
  </mergeCells>
  <pageMargins left="0.36" right="0.31" top="0.36" bottom="0.35" header="0.31496062992125984" footer="0.21"/>
  <pageSetup paperSize="9" fitToHeight="0" orientation="portrait" r:id="rId1"/>
  <colBreaks count="1" manualBreakCount="1">
    <brk id="3" max="1048575" man="1"/>
  </colBreaks>
  <drawing r:id="rId2"/>
  <legacyDrawing r:id="rId3"/>
  <mc:AlternateContent xmlns:mc="http://schemas.openxmlformats.org/markup-compatibility/2006">
    <mc:Choice Requires="x14">
      <controls>
        <mc:AlternateContent xmlns:mc="http://schemas.openxmlformats.org/markup-compatibility/2006">
          <mc:Choice Requires="x14">
            <control shapeId="134145" r:id="rId4" name="Check Box 1">
              <controlPr locked="0" defaultSize="0" autoFill="0" autoLine="0" autoPict="0">
                <anchor moveWithCells="1">
                  <from>
                    <xdr:col>1</xdr:col>
                    <xdr:colOff>3305175</xdr:colOff>
                    <xdr:row>27</xdr:row>
                    <xdr:rowOff>219075</xdr:rowOff>
                  </from>
                  <to>
                    <xdr:col>1</xdr:col>
                    <xdr:colOff>3733800</xdr:colOff>
                    <xdr:row>28</xdr:row>
                    <xdr:rowOff>295275</xdr:rowOff>
                  </to>
                </anchor>
              </controlPr>
            </control>
          </mc:Choice>
        </mc:AlternateContent>
        <mc:AlternateContent xmlns:mc="http://schemas.openxmlformats.org/markup-compatibility/2006">
          <mc:Choice Requires="x14">
            <control shapeId="134146" r:id="rId5" name="Check Box 2">
              <controlPr locked="0" defaultSize="0" autoFill="0" autoLine="0" autoPict="0">
                <anchor moveWithCells="1">
                  <from>
                    <xdr:col>1</xdr:col>
                    <xdr:colOff>4105275</xdr:colOff>
                    <xdr:row>27</xdr:row>
                    <xdr:rowOff>219075</xdr:rowOff>
                  </from>
                  <to>
                    <xdr:col>1</xdr:col>
                    <xdr:colOff>4524375</xdr:colOff>
                    <xdr:row>28</xdr:row>
                    <xdr:rowOff>295275</xdr:rowOff>
                  </to>
                </anchor>
              </controlPr>
            </control>
          </mc:Choice>
        </mc:AlternateContent>
        <mc:AlternateContent xmlns:mc="http://schemas.openxmlformats.org/markup-compatibility/2006">
          <mc:Choice Requires="x14">
            <control shapeId="134147" r:id="rId6" name="Check Box 3">
              <controlPr locked="0" defaultSize="0" autoFill="0" autoLine="0" autoPict="0">
                <anchor moveWithCells="1">
                  <from>
                    <xdr:col>1</xdr:col>
                    <xdr:colOff>838200</xdr:colOff>
                    <xdr:row>30</xdr:row>
                    <xdr:rowOff>104775</xdr:rowOff>
                  </from>
                  <to>
                    <xdr:col>1</xdr:col>
                    <xdr:colOff>1285875</xdr:colOff>
                    <xdr:row>32</xdr:row>
                    <xdr:rowOff>9525</xdr:rowOff>
                  </to>
                </anchor>
              </controlPr>
            </control>
          </mc:Choice>
        </mc:AlternateContent>
        <mc:AlternateContent xmlns:mc="http://schemas.openxmlformats.org/markup-compatibility/2006">
          <mc:Choice Requires="x14">
            <control shapeId="134148" r:id="rId7" name="Check Box 4">
              <controlPr locked="0" defaultSize="0" autoFill="0" autoLine="0" autoPict="0">
                <anchor moveWithCells="1">
                  <from>
                    <xdr:col>1</xdr:col>
                    <xdr:colOff>2200275</xdr:colOff>
                    <xdr:row>30</xdr:row>
                    <xdr:rowOff>104775</xdr:rowOff>
                  </from>
                  <to>
                    <xdr:col>1</xdr:col>
                    <xdr:colOff>2619375</xdr:colOff>
                    <xdr:row>32</xdr:row>
                    <xdr:rowOff>28575</xdr:rowOff>
                  </to>
                </anchor>
              </controlPr>
            </control>
          </mc:Choice>
        </mc:AlternateContent>
        <mc:AlternateContent xmlns:mc="http://schemas.openxmlformats.org/markup-compatibility/2006">
          <mc:Choice Requires="x14">
            <control shapeId="134149" r:id="rId8" name="Check Box 5">
              <controlPr locked="0" defaultSize="0" autoFill="0" autoLine="0" autoPict="0">
                <anchor moveWithCells="1">
                  <from>
                    <xdr:col>1</xdr:col>
                    <xdr:colOff>3114675</xdr:colOff>
                    <xdr:row>30</xdr:row>
                    <xdr:rowOff>104775</xdr:rowOff>
                  </from>
                  <to>
                    <xdr:col>1</xdr:col>
                    <xdr:colOff>3533775</xdr:colOff>
                    <xdr:row>32</xdr:row>
                    <xdr:rowOff>9525</xdr:rowOff>
                  </to>
                </anchor>
              </controlPr>
            </control>
          </mc:Choice>
        </mc:AlternateContent>
        <mc:AlternateContent xmlns:mc="http://schemas.openxmlformats.org/markup-compatibility/2006">
          <mc:Choice Requires="x14">
            <control shapeId="134150" r:id="rId9" name="Check Box 6">
              <controlPr locked="0" defaultSize="0" autoFill="0" autoLine="0" autoPict="0">
                <anchor moveWithCells="1">
                  <from>
                    <xdr:col>1</xdr:col>
                    <xdr:colOff>3457575</xdr:colOff>
                    <xdr:row>32</xdr:row>
                    <xdr:rowOff>276225</xdr:rowOff>
                  </from>
                  <to>
                    <xdr:col>1</xdr:col>
                    <xdr:colOff>3876675</xdr:colOff>
                    <xdr:row>34</xdr:row>
                    <xdr:rowOff>28575</xdr:rowOff>
                  </to>
                </anchor>
              </controlPr>
            </control>
          </mc:Choice>
        </mc:AlternateContent>
        <mc:AlternateContent xmlns:mc="http://schemas.openxmlformats.org/markup-compatibility/2006">
          <mc:Choice Requires="x14">
            <control shapeId="134151" r:id="rId10" name="Check Box 7">
              <controlPr locked="0" defaultSize="0" autoFill="0" autoLine="0" autoPict="0">
                <anchor moveWithCells="1">
                  <from>
                    <xdr:col>1</xdr:col>
                    <xdr:colOff>4105275</xdr:colOff>
                    <xdr:row>32</xdr:row>
                    <xdr:rowOff>276225</xdr:rowOff>
                  </from>
                  <to>
                    <xdr:col>1</xdr:col>
                    <xdr:colOff>4533900</xdr:colOff>
                    <xdr:row>34</xdr:row>
                    <xdr:rowOff>28575</xdr:rowOff>
                  </to>
                </anchor>
              </controlPr>
            </control>
          </mc:Choice>
        </mc:AlternateContent>
        <mc:AlternateContent xmlns:mc="http://schemas.openxmlformats.org/markup-compatibility/2006">
          <mc:Choice Requires="x14">
            <control shapeId="134152" r:id="rId11" name="Check Box 8">
              <controlPr locked="0" defaultSize="0" autoFill="0" autoLine="0" autoPict="0">
                <anchor moveWithCells="1">
                  <from>
                    <xdr:col>1</xdr:col>
                    <xdr:colOff>981075</xdr:colOff>
                    <xdr:row>4</xdr:row>
                    <xdr:rowOff>142875</xdr:rowOff>
                  </from>
                  <to>
                    <xdr:col>1</xdr:col>
                    <xdr:colOff>1409700</xdr:colOff>
                    <xdr:row>6</xdr:row>
                    <xdr:rowOff>66675</xdr:rowOff>
                  </to>
                </anchor>
              </controlPr>
            </control>
          </mc:Choice>
        </mc:AlternateContent>
        <mc:AlternateContent xmlns:mc="http://schemas.openxmlformats.org/markup-compatibility/2006">
          <mc:Choice Requires="x14">
            <control shapeId="134153" r:id="rId12" name="Check Box 9">
              <controlPr locked="0" defaultSize="0" autoFill="0" autoLine="0" autoPict="0">
                <anchor moveWithCells="1">
                  <from>
                    <xdr:col>1</xdr:col>
                    <xdr:colOff>1514475</xdr:colOff>
                    <xdr:row>4</xdr:row>
                    <xdr:rowOff>142875</xdr:rowOff>
                  </from>
                  <to>
                    <xdr:col>1</xdr:col>
                    <xdr:colOff>1952625</xdr:colOff>
                    <xdr:row>6</xdr:row>
                    <xdr:rowOff>66675</xdr:rowOff>
                  </to>
                </anchor>
              </controlPr>
            </control>
          </mc:Choice>
        </mc:AlternateContent>
      </controls>
    </mc:Choice>
  </mc:AlternateConten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25</vt:i4>
      </vt:variant>
      <vt:variant>
        <vt:lpstr>Named Ranges</vt:lpstr>
      </vt:variant>
      <vt:variant>
        <vt:i4>123</vt:i4>
      </vt:variant>
    </vt:vector>
  </HeadingPairs>
  <TitlesOfParts>
    <vt:vector size="148" baseType="lpstr">
      <vt:lpstr>Cover Page</vt:lpstr>
      <vt:lpstr>NC 7.1</vt:lpstr>
      <vt:lpstr>NC 7.3.1 (a)</vt:lpstr>
      <vt:lpstr>NC 7.3.1 (b)</vt:lpstr>
      <vt:lpstr>NC 7.3.1 (c)</vt:lpstr>
      <vt:lpstr>NC 7.3.1 (d)</vt:lpstr>
      <vt:lpstr>NC 7.3.1 (e)</vt:lpstr>
      <vt:lpstr>NC 7.3.1 (f)</vt:lpstr>
      <vt:lpstr>NC 9.1</vt:lpstr>
      <vt:lpstr>NC 10</vt:lpstr>
      <vt:lpstr>NC 11</vt:lpstr>
      <vt:lpstr>Audit result</vt:lpstr>
      <vt:lpstr>Sec 7.1</vt:lpstr>
      <vt:lpstr>Sec 7.3.1 (a)</vt:lpstr>
      <vt:lpstr>Sec 7.3.1 (b)</vt:lpstr>
      <vt:lpstr>Sec 7.3.1 (c)</vt:lpstr>
      <vt:lpstr>Sec 7.3.1 (d)</vt:lpstr>
      <vt:lpstr>Sec 7.3.1 (e)</vt:lpstr>
      <vt:lpstr>Sec 7.3.1 (f)</vt:lpstr>
      <vt:lpstr>Sec 9.1</vt:lpstr>
      <vt:lpstr>Sec 10</vt:lpstr>
      <vt:lpstr>Sec 11</vt:lpstr>
      <vt:lpstr>FINAL AUDIT RESULT</vt:lpstr>
      <vt:lpstr>INFORMATION</vt:lpstr>
      <vt:lpstr>photo</vt:lpstr>
      <vt:lpstr>'NC 10'!_ftn1</vt:lpstr>
      <vt:lpstr>'NC 11'!_ftn1</vt:lpstr>
      <vt:lpstr>'NC 7.1'!_ftn1</vt:lpstr>
      <vt:lpstr>'NC 7.3.1 (a)'!_ftn1</vt:lpstr>
      <vt:lpstr>'NC 7.3.1 (b)'!_ftn1</vt:lpstr>
      <vt:lpstr>'NC 7.3.1 (c)'!_ftn1</vt:lpstr>
      <vt:lpstr>'NC 7.3.1 (d)'!_ftn1</vt:lpstr>
      <vt:lpstr>'NC 7.3.1 (e)'!_ftn1</vt:lpstr>
      <vt:lpstr>'NC 7.3.1 (f)'!_ftn1</vt:lpstr>
      <vt:lpstr>'NC 9.1'!_ftn1</vt:lpstr>
      <vt:lpstr>'NC 10'!_ftn2</vt:lpstr>
      <vt:lpstr>'NC 11'!_ftn2</vt:lpstr>
      <vt:lpstr>'NC 7.1'!_ftn2</vt:lpstr>
      <vt:lpstr>'NC 7.3.1 (a)'!_ftn2</vt:lpstr>
      <vt:lpstr>'NC 7.3.1 (b)'!_ftn2</vt:lpstr>
      <vt:lpstr>'NC 7.3.1 (c)'!_ftn2</vt:lpstr>
      <vt:lpstr>'NC 7.3.1 (d)'!_ftn2</vt:lpstr>
      <vt:lpstr>'NC 7.3.1 (e)'!_ftn2</vt:lpstr>
      <vt:lpstr>'NC 7.3.1 (f)'!_ftn2</vt:lpstr>
      <vt:lpstr>'NC 9.1'!_ftn2</vt:lpstr>
      <vt:lpstr>'NC 10'!_ftn3</vt:lpstr>
      <vt:lpstr>'NC 11'!_ftn3</vt:lpstr>
      <vt:lpstr>'NC 7.1'!_ftn3</vt:lpstr>
      <vt:lpstr>'NC 7.3.1 (a)'!_ftn3</vt:lpstr>
      <vt:lpstr>'NC 7.3.1 (b)'!_ftn3</vt:lpstr>
      <vt:lpstr>'NC 7.3.1 (c)'!_ftn3</vt:lpstr>
      <vt:lpstr>'NC 7.3.1 (d)'!_ftn3</vt:lpstr>
      <vt:lpstr>'NC 7.3.1 (e)'!_ftn3</vt:lpstr>
      <vt:lpstr>'NC 7.3.1 (f)'!_ftn3</vt:lpstr>
      <vt:lpstr>'NC 9.1'!_ftn3</vt:lpstr>
      <vt:lpstr>'NC 10'!_ftnref1</vt:lpstr>
      <vt:lpstr>'NC 11'!_ftnref1</vt:lpstr>
      <vt:lpstr>'NC 7.1'!_ftnref1</vt:lpstr>
      <vt:lpstr>'NC 7.3.1 (a)'!_ftnref1</vt:lpstr>
      <vt:lpstr>'NC 7.3.1 (b)'!_ftnref1</vt:lpstr>
      <vt:lpstr>'NC 7.3.1 (c)'!_ftnref1</vt:lpstr>
      <vt:lpstr>'NC 7.3.1 (d)'!_ftnref1</vt:lpstr>
      <vt:lpstr>'NC 7.3.1 (e)'!_ftnref1</vt:lpstr>
      <vt:lpstr>'NC 7.3.1 (f)'!_ftnref1</vt:lpstr>
      <vt:lpstr>'NC 9.1'!_ftnref1</vt:lpstr>
      <vt:lpstr>'NC 10'!_ftnref2</vt:lpstr>
      <vt:lpstr>'NC 11'!_ftnref2</vt:lpstr>
      <vt:lpstr>'NC 7.1'!_ftnref2</vt:lpstr>
      <vt:lpstr>'NC 7.3.1 (a)'!_ftnref2</vt:lpstr>
      <vt:lpstr>'NC 7.3.1 (b)'!_ftnref2</vt:lpstr>
      <vt:lpstr>'NC 7.3.1 (c)'!_ftnref2</vt:lpstr>
      <vt:lpstr>'NC 7.3.1 (d)'!_ftnref2</vt:lpstr>
      <vt:lpstr>'NC 7.3.1 (e)'!_ftnref2</vt:lpstr>
      <vt:lpstr>'NC 7.3.1 (f)'!_ftnref2</vt:lpstr>
      <vt:lpstr>'NC 9.1'!_ftnref2</vt:lpstr>
      <vt:lpstr>'NC 10'!Check2</vt:lpstr>
      <vt:lpstr>'NC 11'!Check2</vt:lpstr>
      <vt:lpstr>'NC 7.1'!Check2</vt:lpstr>
      <vt:lpstr>'NC 7.3.1 (a)'!Check2</vt:lpstr>
      <vt:lpstr>'NC 7.3.1 (b)'!Check2</vt:lpstr>
      <vt:lpstr>'NC 7.3.1 (c)'!Check2</vt:lpstr>
      <vt:lpstr>'NC 7.3.1 (d)'!Check2</vt:lpstr>
      <vt:lpstr>'NC 7.3.1 (e)'!Check2</vt:lpstr>
      <vt:lpstr>'NC 7.3.1 (f)'!Check2</vt:lpstr>
      <vt:lpstr>'NC 9.1'!Check2</vt:lpstr>
      <vt:lpstr>'Audit result'!Print_Area</vt:lpstr>
      <vt:lpstr>'Cover Page'!Print_Area</vt:lpstr>
      <vt:lpstr>'FINAL AUDIT RESULT'!Print_Area</vt:lpstr>
      <vt:lpstr>'NC 10'!Print_Area</vt:lpstr>
      <vt:lpstr>'NC 11'!Print_Area</vt:lpstr>
      <vt:lpstr>'NC 7.1'!Print_Area</vt:lpstr>
      <vt:lpstr>'NC 7.3.1 (a)'!Print_Area</vt:lpstr>
      <vt:lpstr>'NC 7.3.1 (b)'!Print_Area</vt:lpstr>
      <vt:lpstr>'NC 7.3.1 (c)'!Print_Area</vt:lpstr>
      <vt:lpstr>'NC 7.3.1 (d)'!Print_Area</vt:lpstr>
      <vt:lpstr>'NC 7.3.1 (e)'!Print_Area</vt:lpstr>
      <vt:lpstr>'NC 7.3.1 (f)'!Print_Area</vt:lpstr>
      <vt:lpstr>'NC 9.1'!Print_Area</vt:lpstr>
      <vt:lpstr>'Sec 10'!Print_Area</vt:lpstr>
      <vt:lpstr>'Sec 11'!Print_Area</vt:lpstr>
      <vt:lpstr>'Sec 7.1'!Print_Area</vt:lpstr>
      <vt:lpstr>'Sec 7.3.1 (a)'!Print_Area</vt:lpstr>
      <vt:lpstr>'Sec 7.3.1 (b)'!Print_Area</vt:lpstr>
      <vt:lpstr>'Sec 7.3.1 (c)'!Print_Area</vt:lpstr>
      <vt:lpstr>'Sec 7.3.1 (d)'!Print_Area</vt:lpstr>
      <vt:lpstr>'Sec 7.3.1 (e)'!Print_Area</vt:lpstr>
      <vt:lpstr>'Sec 7.3.1 (f)'!Print_Area</vt:lpstr>
      <vt:lpstr>'Sec 9.1'!Print_Area</vt:lpstr>
      <vt:lpstr>'Sec 10'!Print_Titles</vt:lpstr>
      <vt:lpstr>'Sec 11'!Print_Titles</vt:lpstr>
      <vt:lpstr>'Sec 7.1'!Print_Titles</vt:lpstr>
      <vt:lpstr>'Sec 7.3.1 (a)'!Print_Titles</vt:lpstr>
      <vt:lpstr>'Sec 7.3.1 (b)'!Print_Titles</vt:lpstr>
      <vt:lpstr>'Sec 7.3.1 (c)'!Print_Titles</vt:lpstr>
      <vt:lpstr>'Sec 7.3.1 (d)'!Print_Titles</vt:lpstr>
      <vt:lpstr>'Sec 7.3.1 (e)'!Print_Titles</vt:lpstr>
      <vt:lpstr>'Sec 7.3.1 (f)'!Print_Titles</vt:lpstr>
      <vt:lpstr>'Sec 9.1'!Print_Titles</vt:lpstr>
      <vt:lpstr>'NC 10'!Testo14</vt:lpstr>
      <vt:lpstr>'NC 11'!Testo14</vt:lpstr>
      <vt:lpstr>'NC 7.1'!Testo14</vt:lpstr>
      <vt:lpstr>'NC 7.3.1 (a)'!Testo14</vt:lpstr>
      <vt:lpstr>'NC 7.3.1 (b)'!Testo14</vt:lpstr>
      <vt:lpstr>'NC 7.3.1 (c)'!Testo14</vt:lpstr>
      <vt:lpstr>'NC 7.3.1 (d)'!Testo14</vt:lpstr>
      <vt:lpstr>'NC 7.3.1 (e)'!Testo14</vt:lpstr>
      <vt:lpstr>'NC 7.3.1 (f)'!Testo14</vt:lpstr>
      <vt:lpstr>'NC 9.1'!Testo14</vt:lpstr>
      <vt:lpstr>'NC 10'!Testo17</vt:lpstr>
      <vt:lpstr>'NC 11'!Testo17</vt:lpstr>
      <vt:lpstr>'NC 7.1'!Testo17</vt:lpstr>
      <vt:lpstr>'NC 7.3.1 (a)'!Testo17</vt:lpstr>
      <vt:lpstr>'NC 7.3.1 (b)'!Testo17</vt:lpstr>
      <vt:lpstr>'NC 7.3.1 (c)'!Testo17</vt:lpstr>
      <vt:lpstr>'NC 7.3.1 (d)'!Testo17</vt:lpstr>
      <vt:lpstr>'NC 7.3.1 (e)'!Testo17</vt:lpstr>
      <vt:lpstr>'NC 7.3.1 (f)'!Testo17</vt:lpstr>
      <vt:lpstr>'NC 9.1'!Testo17</vt:lpstr>
      <vt:lpstr>'NC 10'!Testo22</vt:lpstr>
      <vt:lpstr>'NC 11'!Testo22</vt:lpstr>
      <vt:lpstr>'NC 7.1'!Testo22</vt:lpstr>
      <vt:lpstr>'NC 7.3.1 (a)'!Testo22</vt:lpstr>
      <vt:lpstr>'NC 7.3.1 (b)'!Testo22</vt:lpstr>
      <vt:lpstr>'NC 7.3.1 (c)'!Testo22</vt:lpstr>
      <vt:lpstr>'NC 7.3.1 (d)'!Testo22</vt:lpstr>
      <vt:lpstr>'NC 7.3.1 (e)'!Testo22</vt:lpstr>
      <vt:lpstr>'NC 7.3.1 (f)'!Testo22</vt:lpstr>
      <vt:lpstr>'NC 9.1'!Testo22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Znexuxia</cp:lastModifiedBy>
  <cp:lastPrinted>2019-10-03T01:46:21Z</cp:lastPrinted>
  <dcterms:created xsi:type="dcterms:W3CDTF">2017-01-10T04:10:28Z</dcterms:created>
  <dcterms:modified xsi:type="dcterms:W3CDTF">2020-03-10T07:02:10Z</dcterms:modified>
</cp:coreProperties>
</file>